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431"/>
  <workbookPr defaultThemeVersion="124226"/>
  <mc:AlternateContent xmlns:mc="http://schemas.openxmlformats.org/markup-compatibility/2006">
    <mc:Choice Requires="x15">
      <x15ac:absPath xmlns:x15ac="http://schemas.microsoft.com/office/spreadsheetml/2010/11/ac" url="C:\WordPress PHP\Wordpress\Genesis Financial\"/>
    </mc:Choice>
  </mc:AlternateContent>
  <bookViews>
    <workbookView xWindow="0" yWindow="0" windowWidth="28800" windowHeight="12210" firstSheet="13" activeTab="15" xr2:uid="{00000000-000D-0000-FFFF-FFFF00000000}"/>
  </bookViews>
  <sheets>
    <sheet name="FY 2001 Lease Turnover Analysis" sheetId="1" r:id="rId1"/>
    <sheet name="FY 2002 Lease Trunover Analysis" sheetId="2" r:id="rId2"/>
    <sheet name="FY 2003 Lease Turnover Analysis" sheetId="3" r:id="rId3"/>
    <sheet name="FY 2004 Lease Turnover Analysis" sheetId="6" r:id="rId4"/>
    <sheet name="FY 2005 Lease Turnover Analysis" sheetId="5" r:id="rId5"/>
    <sheet name="FY 2006 Lease Turnover Analysis" sheetId="4" r:id="rId6"/>
    <sheet name="FY 2007 Lease Turnover Analysis" sheetId="7" r:id="rId7"/>
    <sheet name="FY 2008 Lease Turnover Analysis" sheetId="9" r:id="rId8"/>
    <sheet name="FY 2009 Lease Turnover Analysis" sheetId="11" r:id="rId9"/>
    <sheet name="FY 2010 Lease Turnover Analysis" sheetId="10" r:id="rId10"/>
    <sheet name="FY 2011 Lease Turnover Analysis" sheetId="12" r:id="rId11"/>
    <sheet name="FY 2012 Lease Turnover Analysis" sheetId="14" r:id="rId12"/>
    <sheet name="FY 2013 Lease Turnover Analysis" sheetId="15" r:id="rId13"/>
    <sheet name="FY 2014 Lease Turnover Analysis" sheetId="16" r:id="rId14"/>
    <sheet name="FY 2015 Lease Turnover Analysis" sheetId="17" r:id="rId15"/>
    <sheet name="FY 2016 Lease Turnover Analysis" sheetId="18" r:id="rId16"/>
    <sheet name="Average Turnover Rate" sheetId="8" r:id="rId17"/>
    <sheet name="Sheet1" sheetId="13" state="hidden" r:id="rId18"/>
  </sheets>
  <calcPr calcId="171027"/>
</workbook>
</file>

<file path=xl/calcChain.xml><?xml version="1.0" encoding="utf-8"?>
<calcChain xmlns="http://schemas.openxmlformats.org/spreadsheetml/2006/main">
  <c r="B6" i="13" l="1"/>
  <c r="D6" i="13"/>
  <c r="D7" i="13" l="1"/>
  <c r="D8" i="13"/>
  <c r="D9" i="13"/>
  <c r="D10" i="13"/>
  <c r="D11" i="13"/>
  <c r="D12" i="13"/>
  <c r="D13" i="13"/>
  <c r="D14" i="13"/>
  <c r="D15" i="13"/>
  <c r="D16" i="13"/>
  <c r="D17" i="13"/>
  <c r="B17" i="13"/>
  <c r="B16" i="13"/>
  <c r="B15" i="13"/>
  <c r="B14" i="13"/>
  <c r="B13" i="13"/>
  <c r="B12" i="13"/>
  <c r="B11" i="13"/>
  <c r="B10" i="13"/>
  <c r="B9" i="13"/>
  <c r="B8" i="13"/>
  <c r="B7" i="13"/>
  <c r="B19" i="13" l="1"/>
  <c r="D19" i="13"/>
</calcChain>
</file>

<file path=xl/sharedStrings.xml><?xml version="1.0" encoding="utf-8"?>
<sst xmlns="http://schemas.openxmlformats.org/spreadsheetml/2006/main" count="544" uniqueCount="206">
  <si>
    <t>Disposition Of Leases Expiring in FY 2001</t>
  </si>
  <si>
    <t>Sq Ft</t>
  </si>
  <si>
    <t>% of Total Sq Ft</t>
  </si>
  <si>
    <t>Count</t>
  </si>
  <si>
    <t>% of Total Count</t>
  </si>
  <si>
    <t>Leases Scheduled to Expire in FY 2001</t>
  </si>
  <si>
    <t>Extended in FY 2001 Beyond FY 2001</t>
  </si>
  <si>
    <t>Renewed During FY 2001</t>
  </si>
  <si>
    <t>Replaced in Same Building with New Leases</t>
  </si>
  <si>
    <t>Subtotal</t>
  </si>
  <si>
    <t>Leases Terminated</t>
  </si>
  <si>
    <t>Leases Moved to Another Leased Building</t>
  </si>
  <si>
    <t>Disposition of Leases Expiring After FY 2001</t>
  </si>
  <si>
    <t>Leases Scheduled to Expire After FY 2001</t>
  </si>
  <si>
    <t>Lease Replaced In Same Leased Building After Firm Term</t>
  </si>
  <si>
    <t>Lease Replaced In Same Leased Building Before Firm Term</t>
  </si>
  <si>
    <t>Lease Replaced In Different Leased Building After Firm Term</t>
  </si>
  <si>
    <t>Lease Replaced In Different Leased Building Before Firm Term</t>
  </si>
  <si>
    <t>Lease Terminate W/O Lease Replacement After Firm Term</t>
  </si>
  <si>
    <t>Lease Terminate W/O Lease Replacement Before Firm Term</t>
  </si>
  <si>
    <t>FY 2001 Lease Turnover</t>
  </si>
  <si>
    <t>Total Leases At Start of FY 2001</t>
  </si>
  <si>
    <t>Same/Replacement Leases Continued Past FY 2001</t>
  </si>
  <si>
    <t>Same Lease Space Dis-Continued Past FY 2001 (Turnover)</t>
  </si>
  <si>
    <t>Disposition Of Leases Expiring in FY 2002</t>
  </si>
  <si>
    <t>Leases Scheduled to Expire in FY 2002</t>
  </si>
  <si>
    <t>Extended in FY 2002 Beyond FY 2002</t>
  </si>
  <si>
    <t>Renewed During FY 2002</t>
  </si>
  <si>
    <t>Disposition of Leases Expiring After FY 2002</t>
  </si>
  <si>
    <t>Leases Scheduled to Expire After FY 2002</t>
  </si>
  <si>
    <t>FY 2002 Lease Turnover</t>
  </si>
  <si>
    <t>Total Leases At Start of FY 2002</t>
  </si>
  <si>
    <t>Same/Replacement Leases Continued Past FY 2002</t>
  </si>
  <si>
    <t>Same Lease Space Dis-Continued Past FY 2002 (Turnover)</t>
  </si>
  <si>
    <t>Disposition Of Leases Expiring in FY 2003</t>
  </si>
  <si>
    <t>Leases Scheduled to Expire in FY 2003</t>
  </si>
  <si>
    <t>Extended in FY 2003 Beyond FY 2003</t>
  </si>
  <si>
    <t>Renewed During FY 2003</t>
  </si>
  <si>
    <t>Disposition of Leases Expiring After FY 2003</t>
  </si>
  <si>
    <t>Leases Scheduled to Expire After FY 2003</t>
  </si>
  <si>
    <t>FY 2003 Lease Turnover</t>
  </si>
  <si>
    <t>Total Leases At Start of FY 2003</t>
  </si>
  <si>
    <t>Same/Replacement Leases Continued Past FY 2003</t>
  </si>
  <si>
    <t>Same Lease Space Dis-Continued Past FY 2003 (Turnover)</t>
  </si>
  <si>
    <t>FY 2004 Lease Turnover Analysis</t>
  </si>
  <si>
    <t>Disposition Of Leases Expiring in FY 2004</t>
  </si>
  <si>
    <t>Leases Scheduled to Expire in FY 2004</t>
  </si>
  <si>
    <t>Extended in FY 2004 Beyond FY 2004</t>
  </si>
  <si>
    <t>Renewed During FY 2004</t>
  </si>
  <si>
    <t>[Non-add: Leases Terminated - Move to Federal Bldg</t>
  </si>
  <si>
    <t>[Non-add: Leases Terminated - Canceled Agency Req. 1/</t>
  </si>
  <si>
    <t>Disposition of Leases Expiring After FY 2004</t>
  </si>
  <si>
    <t>Leases Scheduled to Expire After FY 2004</t>
  </si>
  <si>
    <t>FY 2004 Lease Turnover</t>
  </si>
  <si>
    <t>Total Leases At Start of FY 2004</t>
  </si>
  <si>
    <t>Same/Replacement Leases Continued Past FY 2004</t>
  </si>
  <si>
    <t>Same Lease Space Dis-Continued Past FY 2004 (Turnover)</t>
  </si>
  <si>
    <t>FY 2005 Lease Turnover Analysis</t>
  </si>
  <si>
    <t>Disposition Of Leases Expiring in FY 2005</t>
  </si>
  <si>
    <t>Leases Scheduled to Expire in FY 2005</t>
  </si>
  <si>
    <t>Extended in FY 2005 Beyond FY 2005</t>
  </si>
  <si>
    <t>Renewed During FY 2005</t>
  </si>
  <si>
    <t>Disposition of Leases Expiring After FY 2005</t>
  </si>
  <si>
    <t>Leases Scheduled to Expire After FY 2005</t>
  </si>
  <si>
    <t>FY 2005 Lease Turnover</t>
  </si>
  <si>
    <t>Total Leases At Start of FY 2005</t>
  </si>
  <si>
    <t>Same/Replacement Leases Continued Past FY 2005</t>
  </si>
  <si>
    <t>Same Lease Space Dis-Continued Past FY 2005 (Turnover)</t>
  </si>
  <si>
    <t>FY 2006 Lease Turnover Analysis</t>
  </si>
  <si>
    <t>Disposition Of Leases Expiring in FY 2006</t>
  </si>
  <si>
    <t>Leases Scheduled to Expire in FY 2006</t>
  </si>
  <si>
    <t>Extended in FY 2006 Beyond FY 2006</t>
  </si>
  <si>
    <t>Renewed During FY 2006</t>
  </si>
  <si>
    <t>Disposition of Leases Expiring After FY 2006</t>
  </si>
  <si>
    <t>Leases Scheduled to Expire After FY 2006</t>
  </si>
  <si>
    <t>FY 2006 Lease Turnover</t>
  </si>
  <si>
    <t>Total Leases At Start of FY 2006</t>
  </si>
  <si>
    <t>Same/Replacement Leases Continued Past FY 2006</t>
  </si>
  <si>
    <t>Same Lease Space Dis-Continued Past FY 2006 (Turnover)</t>
  </si>
  <si>
    <t>FY 2007 Lease Turnover Analysis</t>
  </si>
  <si>
    <t>Disposition Of Leases Expiring in FY 2007</t>
  </si>
  <si>
    <t>Leases Scheduled to Expire in FY 2007</t>
  </si>
  <si>
    <t>Extended in FY 2007 Beyond FY 2007</t>
  </si>
  <si>
    <t>Renewed During FY 2007</t>
  </si>
  <si>
    <t>]</t>
  </si>
  <si>
    <t>Disposition of Leases Expiring After FY 2007</t>
  </si>
  <si>
    <t>Leases Scheduled to Expire After FY 2007</t>
  </si>
  <si>
    <t>FY 2007 Lease Turnover</t>
  </si>
  <si>
    <t>Total Leases At Start of FY 2007</t>
  </si>
  <si>
    <t>Same/Replacement Leases Continued Past FY 2007</t>
  </si>
  <si>
    <t>Same Lease Space Dis-Continued Past FY 2007 (Turnover)</t>
  </si>
  <si>
    <t>1/ Only counts actions where leases had to be terminated due to customer office closures, partial reductions in space not included.</t>
  </si>
  <si>
    <t>FY 2003 Lease Turnover Analysis</t>
  </si>
  <si>
    <t>FY 2002 Lease Turnover Analysis</t>
  </si>
  <si>
    <t>FY 2001 Lease Turnover Analysis</t>
  </si>
  <si>
    <t>Leases Remaining/Replaced  in Same Bldg During  FY</t>
  </si>
  <si>
    <t>Leased Sq Ft</t>
  </si>
  <si>
    <t>Average</t>
  </si>
  <si>
    <t>Same/Replacement Leases Continued Past FY 2008</t>
  </si>
  <si>
    <t>FY 2008 Lease Turnover Analysis</t>
  </si>
  <si>
    <t>Disposition Of Leases Expiring in FY 2008</t>
  </si>
  <si>
    <t>Leases Scheduled to Expire in FY 2008</t>
  </si>
  <si>
    <t>Extended in FY 2008 Beyond FY 2008</t>
  </si>
  <si>
    <t>Renewed During FY 2008</t>
  </si>
  <si>
    <t>Disposition of Leases Expiring After FY 2008</t>
  </si>
  <si>
    <t>Leases Scheduled to Expire After FY 2008</t>
  </si>
  <si>
    <t>FY 2008 Lease Turnover</t>
  </si>
  <si>
    <t>Total Leases At Start of FY 2008</t>
  </si>
  <si>
    <t>Same Lease Space Dis-Continued Past FY 2008 (Turnover)</t>
  </si>
  <si>
    <t>FY 2009 Lease Turnover Analysis</t>
  </si>
  <si>
    <t>Disposition Of Leases Expiring in FY 2009</t>
  </si>
  <si>
    <t>Leases Scheduled to Expire in FY 2009</t>
  </si>
  <si>
    <t>Extended in FY 2009 Beyond FY 2009</t>
  </si>
  <si>
    <t>Renewed During FY 2009</t>
  </si>
  <si>
    <t>Disposition of Leases Expiring After FY 2009</t>
  </si>
  <si>
    <t>Leases Scheduled to Expire After FY 2009</t>
  </si>
  <si>
    <t>FY 2009 Lease Turnover</t>
  </si>
  <si>
    <t>Total Leases At Start of FY 2009</t>
  </si>
  <si>
    <t>Same/Replacement Leases Continued Past FY 2009</t>
  </si>
  <si>
    <t>Same Lease Space Dis-Continued Past FY 2009 (Turnover)</t>
  </si>
  <si>
    <t>FY 2010 Lease Turnover Analysis</t>
  </si>
  <si>
    <t>Disposition Of Leases Expiring in FY 2010</t>
  </si>
  <si>
    <t>Leases Scheduled to Expire in FY 2010</t>
  </si>
  <si>
    <t>Extended in FY 2010 Beyond FY 2010</t>
  </si>
  <si>
    <t>Renewed During FY 2010</t>
  </si>
  <si>
    <t>Disposition of Leases Expiring After FY 2010</t>
  </si>
  <si>
    <t>Leases Scheduled to Expire After FY 2010</t>
  </si>
  <si>
    <t>FY 2010 Lease Turnover</t>
  </si>
  <si>
    <t>Total Leases At Start of FY 2010</t>
  </si>
  <si>
    <t>Same/Replacement Leases Continued Past FY 2010</t>
  </si>
  <si>
    <t>Same Lease Space Dis-Continued Past FY 2010 (Turnover)</t>
  </si>
  <si>
    <t xml:space="preserve">Disclaimer: </t>
  </si>
  <si>
    <t>This information is prepared by GSA as requested by the commercial realty community.  However, GSA does not recommend that business decisions, in particular portfolio and financing decisions, be based upon this analysis.</t>
  </si>
  <si>
    <t>FY 2011 Lease Turnover Analysis</t>
  </si>
  <si>
    <t>Disposition of Leases Expiring After FY 2011</t>
  </si>
  <si>
    <t>FY 2011 Lease Turnover</t>
  </si>
  <si>
    <t>Disposition Of Leases Expiring in FY 2011</t>
  </si>
  <si>
    <t>Leases Scheduled to Expire in FY 2011</t>
  </si>
  <si>
    <t>Renewed During FY 2011</t>
  </si>
  <si>
    <t>Leases Scheduled to Expire After FY 2011</t>
  </si>
  <si>
    <t>Total Leases At Start of FY 2011</t>
  </si>
  <si>
    <t>Same/Replacement Leases Continued Past FY 2011</t>
  </si>
  <si>
    <t>Same Lease Space Dis-Continued Past FY 2011 (Turnover)</t>
  </si>
  <si>
    <t>Extended in FY 2011 Beyond FY 2011</t>
  </si>
  <si>
    <t>average</t>
  </si>
  <si>
    <t>RSF</t>
  </si>
  <si>
    <t>Number</t>
  </si>
  <si>
    <t>FY 2012 Lease Turnover Analysis</t>
  </si>
  <si>
    <t>Disposition Of Leases Expiring in FY 2012</t>
  </si>
  <si>
    <t>Leases Scheduled to Expire in FY 2012</t>
  </si>
  <si>
    <t>Extended in FY 2012 Beyond FY 2012</t>
  </si>
  <si>
    <t>Renewed During FY 2012</t>
  </si>
  <si>
    <t>Disposition of Leases Expiring After FY 2012</t>
  </si>
  <si>
    <t>Leases Scheduled to Expire After FY 2012</t>
  </si>
  <si>
    <t>FY 2012 Lease Turnover</t>
  </si>
  <si>
    <t>Total Leases At Start of FY 2012</t>
  </si>
  <si>
    <t>Same/Replacement Leases Continued Past FY 2012</t>
  </si>
  <si>
    <t>Same Lease Space Dis-Continued Past FY 2012 (Turnover)</t>
  </si>
  <si>
    <t>Same/Replacement Leases Continued Past FY 2011 1/</t>
  </si>
  <si>
    <t>Same/Replacement Leases Continued Past FY 2001 2/</t>
  </si>
  <si>
    <t>2/  The lower that average rate for FY 2001 was caused by the expiration of small temporary leases used during the 2000 Census</t>
  </si>
  <si>
    <t>1/  The lower that average rate for FY 2011 was caused by the expiration of small temporary leases used during the 2010 Census</t>
  </si>
  <si>
    <t>FY 2013 Lease Turnover Analysis</t>
  </si>
  <si>
    <t>Disposition Of Leases Expiring in FY 2013</t>
  </si>
  <si>
    <t>Leases Scheduled to Expire in FY 2013</t>
  </si>
  <si>
    <t>Extended in FY 2013 Beyond FY 2013</t>
  </si>
  <si>
    <t>Renewed During FY 2013</t>
  </si>
  <si>
    <t>Disposition of Leases Expiring After FY 2013</t>
  </si>
  <si>
    <t>Leases Scheduled to Expire After FY 2013</t>
  </si>
  <si>
    <t>FY 2013 Lease Turnover</t>
  </si>
  <si>
    <t>Total Leases At Start of FY 2013</t>
  </si>
  <si>
    <t>Same/Replacement Leases Continued Past FY 2013</t>
  </si>
  <si>
    <t>Same Lease Space Dis-Continued Past FY 2013 (Turnover)</t>
  </si>
  <si>
    <t>FY 2014 Lease Turnover Analysis</t>
  </si>
  <si>
    <t>Disposition Of Leases Expiring in FY 2014</t>
  </si>
  <si>
    <t>Leases Scheduled to Expire in FY 2014</t>
  </si>
  <si>
    <t>Extended in FY 2014 Beyond FY 2014</t>
  </si>
  <si>
    <t>Renewed During FY 2014</t>
  </si>
  <si>
    <t>Disposition of Leases Expiring After FY 2014</t>
  </si>
  <si>
    <t>Leases Scheduled to Expire After FY 2014</t>
  </si>
  <si>
    <t>FY 2014 Lease Turnover</t>
  </si>
  <si>
    <t>Total Leases At Start of FY 2014</t>
  </si>
  <si>
    <t>Same/Replacement Leases Continued Past FY 2014</t>
  </si>
  <si>
    <t>Same Lease Space Dis-Continued Past FY 2014 (Turnover)</t>
  </si>
  <si>
    <t>Same/Replacement Leases Continued Past FY 2016</t>
  </si>
  <si>
    <t>Same/Replacement Leases Continued Past FY 2015</t>
  </si>
  <si>
    <t>FY 2016 Lease Turnover Analysis</t>
  </si>
  <si>
    <t>Disposition Of Leases Expiring in FY 2016</t>
  </si>
  <si>
    <t>Leases Scheduled to Expire in FY 2016</t>
  </si>
  <si>
    <t>Extended in FY 2016 Beyond FY 2016</t>
  </si>
  <si>
    <t>Renewed During FY 2016</t>
  </si>
  <si>
    <t>Disposition of Leases Expiring After FY 2016</t>
  </si>
  <si>
    <t>Leases Scheduled to Expire After FY 2016</t>
  </si>
  <si>
    <t>FY 2016 Lease Turnover</t>
  </si>
  <si>
    <t>Total Leases At Start of FY 2016</t>
  </si>
  <si>
    <t>Same Lease Space Dis-Continued Past FY 2016 (Turnover)</t>
  </si>
  <si>
    <t>FY 2015 Lease Turnover Analysis</t>
  </si>
  <si>
    <t>Disposition Of Leases Expiring in FY 2015</t>
  </si>
  <si>
    <t>Leases Scheduled to Expire in FY 2015</t>
  </si>
  <si>
    <t>Extended in FY 2015 Beyond FY 2015</t>
  </si>
  <si>
    <t>Renewed During FY 2015</t>
  </si>
  <si>
    <t>Disposition of Leases Expiring After FY 2015</t>
  </si>
  <si>
    <t>Leases Scheduled to Expire After FY 2015</t>
  </si>
  <si>
    <t>FY 2015 Lease Turnover</t>
  </si>
  <si>
    <t>Total Leases At Start of FY 2015</t>
  </si>
  <si>
    <t>Same Lease Space Dis-Continued Past FY 2015 (Turnover)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</si>
</sst>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_(* #,##0.0_);_(* \(#,##0.0\);_(* &quot;-&quot;??_);_(@_)"/>
  </numFmts>
  <fonts count="6" x14ac:knownFonts="1">
    <font>
      <sz val="10"/>
      <name val="Arial"/>
    </font>
    <font>
      <sz val="10"/>
      <name val="Arial"/>
      <family val="2"/>
    </font>
    <font>
      <b/>
      <sz val="10"/>
      <name val="Arial"/>
      <family val="2"/>
    </font>
    <font>
      <b/>
      <sz val="9"/>
      <name val="Arial"/>
      <family val="2"/>
    </font>
    <font>
      <sz val="9"/>
      <name val="Arial"/>
      <family val="2"/>
    </font>
    <font>
      <sz val="8"/>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51">
    <xf numFmtId="0" fontId="0" fillId="0" borderId="0" xfId="0"/>
    <xf numFmtId="0" fontId="2" fillId="0" borderId="0" xfId="0" applyFont="1"/>
    <xf numFmtId="164" fontId="0" fillId="0" borderId="0" xfId="2" applyNumberFormat="1" applyFont="1"/>
    <xf numFmtId="0" fontId="3" fillId="0" borderId="0" xfId="0" applyFont="1"/>
    <xf numFmtId="9" fontId="3" fillId="0" borderId="0" xfId="3" applyNumberFormat="1" applyFont="1"/>
    <xf numFmtId="164" fontId="3" fillId="0" borderId="0" xfId="2" applyNumberFormat="1" applyFont="1"/>
    <xf numFmtId="0" fontId="4" fillId="0" borderId="0" xfId="0" applyFont="1"/>
    <xf numFmtId="165" fontId="4" fillId="0" borderId="0" xfId="1" applyNumberFormat="1" applyFont="1"/>
    <xf numFmtId="9" fontId="4" fillId="0" borderId="0" xfId="3" applyNumberFormat="1" applyFont="1"/>
    <xf numFmtId="164" fontId="4" fillId="0" borderId="0" xfId="2" applyNumberFormat="1" applyFont="1"/>
    <xf numFmtId="0" fontId="4" fillId="0" borderId="0" xfId="0" applyFont="1" applyAlignment="1">
      <alignment horizontal="right"/>
    </xf>
    <xf numFmtId="165" fontId="4" fillId="0" borderId="0" xfId="0" applyNumberFormat="1" applyFont="1"/>
    <xf numFmtId="0" fontId="4" fillId="0" borderId="0" xfId="0" applyFont="1" applyAlignment="1">
      <alignment horizontal="left"/>
    </xf>
    <xf numFmtId="3" fontId="4" fillId="0" borderId="0" xfId="0" applyNumberFormat="1" applyFont="1"/>
    <xf numFmtId="9" fontId="3" fillId="0" borderId="0" xfId="3" applyFont="1"/>
    <xf numFmtId="166" fontId="4" fillId="0" borderId="0" xfId="3" applyNumberFormat="1" applyFont="1"/>
    <xf numFmtId="165" fontId="4" fillId="0" borderId="0" xfId="1" quotePrefix="1" applyNumberFormat="1" applyFont="1"/>
    <xf numFmtId="9" fontId="4" fillId="0" borderId="0" xfId="3" applyFont="1"/>
    <xf numFmtId="44" fontId="4" fillId="0" borderId="0" xfId="2" applyFont="1"/>
    <xf numFmtId="165" fontId="4" fillId="0" borderId="0" xfId="1" applyNumberFormat="1" applyFont="1" applyAlignment="1">
      <alignment horizontal="right"/>
    </xf>
    <xf numFmtId="165" fontId="4" fillId="0" borderId="0" xfId="0" applyNumberFormat="1" applyFont="1" applyAlignment="1">
      <alignment horizontal="right"/>
    </xf>
    <xf numFmtId="3" fontId="4" fillId="0" borderId="0" xfId="0" applyNumberFormat="1" applyFont="1" applyAlignment="1">
      <alignment horizontal="right"/>
    </xf>
    <xf numFmtId="0" fontId="0" fillId="0" borderId="0" xfId="0" applyAlignment="1">
      <alignment horizontal="left" wrapText="1"/>
    </xf>
    <xf numFmtId="0" fontId="0" fillId="0" borderId="0" xfId="0" applyAlignment="1">
      <alignment horizontal="left"/>
    </xf>
    <xf numFmtId="2" fontId="0" fillId="0" borderId="0" xfId="0" applyNumberFormat="1"/>
    <xf numFmtId="166" fontId="0" fillId="0" borderId="0" xfId="3" applyNumberFormat="1" applyFont="1"/>
    <xf numFmtId="166" fontId="0" fillId="0" borderId="0" xfId="0" applyNumberFormat="1"/>
    <xf numFmtId="0" fontId="1" fillId="0" borderId="0" xfId="0" applyFont="1" applyAlignment="1">
      <alignment horizontal="left" wrapText="1"/>
    </xf>
    <xf numFmtId="9" fontId="3" fillId="0" borderId="0" xfId="3" applyNumberFormat="1" applyFont="1"/>
    <xf numFmtId="164" fontId="3" fillId="0" borderId="0" xfId="2" applyNumberFormat="1" applyFont="1"/>
    <xf numFmtId="165" fontId="4" fillId="0" borderId="0" xfId="1" applyNumberFormat="1" applyFont="1"/>
    <xf numFmtId="9" fontId="4" fillId="0" borderId="0" xfId="3" applyNumberFormat="1" applyFont="1"/>
    <xf numFmtId="164" fontId="4" fillId="0" borderId="0" xfId="2" applyNumberFormat="1" applyFont="1"/>
    <xf numFmtId="9" fontId="3" fillId="0" borderId="0" xfId="3" applyFont="1"/>
    <xf numFmtId="166" fontId="4" fillId="0" borderId="0" xfId="3" applyNumberFormat="1" applyFont="1"/>
    <xf numFmtId="9" fontId="4" fillId="0" borderId="0" xfId="3" applyFont="1"/>
    <xf numFmtId="44" fontId="4" fillId="0" borderId="0" xfId="2" applyFont="1"/>
    <xf numFmtId="165" fontId="4" fillId="0" borderId="0" xfId="1" quotePrefix="1" applyNumberFormat="1" applyFont="1"/>
    <xf numFmtId="165" fontId="4" fillId="0" borderId="0" xfId="1" applyNumberFormat="1" applyFont="1" applyAlignment="1">
      <alignment horizontal="right"/>
    </xf>
    <xf numFmtId="0" fontId="1" fillId="0" borderId="1" xfId="0" applyFont="1" applyBorder="1" applyAlignment="1">
      <alignment horizontal="left" wrapText="1"/>
    </xf>
    <xf numFmtId="165" fontId="1" fillId="0" borderId="1" xfId="1" applyNumberFormat="1" applyFont="1" applyBorder="1" applyAlignment="1">
      <alignment horizontal="center" wrapText="1"/>
    </xf>
    <xf numFmtId="9" fontId="1" fillId="0" borderId="1" xfId="3" applyFont="1" applyBorder="1" applyAlignment="1">
      <alignment horizontal="center" wrapText="1"/>
    </xf>
    <xf numFmtId="165" fontId="1" fillId="0" borderId="0" xfId="1" applyNumberFormat="1" applyFont="1" applyAlignment="1">
      <alignment horizontal="center" wrapText="1"/>
    </xf>
    <xf numFmtId="9" fontId="1" fillId="0" borderId="0" xfId="3" applyFont="1" applyAlignment="1">
      <alignment horizontal="center" wrapText="1"/>
    </xf>
    <xf numFmtId="0" fontId="2" fillId="0" borderId="1" xfId="0" applyFont="1" applyBorder="1" applyAlignment="1">
      <alignment horizontal="left" wrapText="1"/>
    </xf>
    <xf numFmtId="165" fontId="2" fillId="0" borderId="1" xfId="1" applyNumberFormat="1" applyFont="1" applyBorder="1" applyAlignment="1">
      <alignment horizontal="center" wrapText="1"/>
    </xf>
    <xf numFmtId="9" fontId="2" fillId="0" borderId="1" xfId="3" applyFont="1" applyBorder="1" applyAlignment="1">
      <alignment horizontal="center" wrapText="1"/>
    </xf>
    <xf numFmtId="165" fontId="1" fillId="0" borderId="0" xfId="1" applyNumberFormat="1" applyFont="1" applyBorder="1" applyAlignment="1">
      <alignment horizontal="center" wrapText="1"/>
    </xf>
    <xf numFmtId="9" fontId="1" fillId="0" borderId="0" xfId="3" applyFont="1" applyBorder="1" applyAlignment="1">
      <alignment horizontal="center" wrapText="1"/>
    </xf>
    <xf numFmtId="167" fontId="2" fillId="0" borderId="0" xfId="1" applyNumberFormat="1" applyFont="1" applyBorder="1" applyAlignment="1">
      <alignment horizontal="center" wrapText="1"/>
    </xf>
    <xf numFmtId="167" fontId="1" fillId="0" borderId="0" xfId="1" applyNumberFormat="1" applyFont="1" applyBorder="1" applyAlignment="1">
      <alignment horizontal="center" wrapText="1"/>
    </xf>
  </cellXfs>
  <cellStyles count="5">
    <cellStyle name="Comma" xfId="1" builtinId="3"/>
    <cellStyle name="Currency" xfId="2" builtinId="4"/>
    <cellStyle name="Normal" xfId="0" builtinId="0"/>
    <cellStyle name="Normal 2" xfId="4" xr:uid="{00000000-0005-0000-0000-000003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numRef>
              <c:f>Sheet1!$G$2:$G$17</c:f>
              <c:numCache>
                <c:formatCode>General</c:formatCode>
                <c:ptCount val="16"/>
                <c:pt idx="0">
                  <c:v>2016</c:v>
                </c:pt>
                <c:pt idx="1">
                  <c:v>2015</c:v>
                </c:pt>
                <c:pt idx="2">
                  <c:v>2014</c:v>
                </c:pt>
                <c:pt idx="3">
                  <c:v>2013</c:v>
                </c:pt>
                <c:pt idx="4">
                  <c:v>2012</c:v>
                </c:pt>
                <c:pt idx="5">
                  <c:v>2011</c:v>
                </c:pt>
                <c:pt idx="6">
                  <c:v>2010</c:v>
                </c:pt>
                <c:pt idx="7">
                  <c:v>2009</c:v>
                </c:pt>
                <c:pt idx="8">
                  <c:v>2008</c:v>
                </c:pt>
                <c:pt idx="9">
                  <c:v>2007</c:v>
                </c:pt>
                <c:pt idx="10">
                  <c:v>2006</c:v>
                </c:pt>
                <c:pt idx="11">
                  <c:v>2005</c:v>
                </c:pt>
                <c:pt idx="12">
                  <c:v>2004</c:v>
                </c:pt>
                <c:pt idx="13">
                  <c:v>2003</c:v>
                </c:pt>
                <c:pt idx="14">
                  <c:v>2002</c:v>
                </c:pt>
                <c:pt idx="15">
                  <c:v>2001</c:v>
                </c:pt>
              </c:numCache>
            </c:numRef>
          </c:cat>
          <c:val>
            <c:numRef>
              <c:f>'Average Turnover Rate'!$B$2:$B$17</c:f>
              <c:numCache>
                <c:formatCode>_(* #,##0_);_(* \(#,##0\);_(* "-"??_);_(@_)</c:formatCode>
                <c:ptCount val="16"/>
                <c:pt idx="0">
                  <c:v>184716778.73000008</c:v>
                </c:pt>
                <c:pt idx="1">
                  <c:v>188007502.55000004</c:v>
                </c:pt>
                <c:pt idx="2">
                  <c:v>188724054.51000002</c:v>
                </c:pt>
                <c:pt idx="3">
                  <c:v>186285889.65000001</c:v>
                </c:pt>
                <c:pt idx="4">
                  <c:v>180779939.99999997</c:v>
                </c:pt>
                <c:pt idx="5">
                  <c:v>179266602</c:v>
                </c:pt>
                <c:pt idx="6">
                  <c:v>176572073</c:v>
                </c:pt>
                <c:pt idx="7">
                  <c:v>167794969</c:v>
                </c:pt>
                <c:pt idx="8">
                  <c:v>168124040</c:v>
                </c:pt>
                <c:pt idx="9">
                  <c:v>165687794</c:v>
                </c:pt>
                <c:pt idx="10">
                  <c:v>161747370</c:v>
                </c:pt>
                <c:pt idx="11">
                  <c:v>150427838</c:v>
                </c:pt>
                <c:pt idx="12">
                  <c:v>153991904</c:v>
                </c:pt>
                <c:pt idx="13">
                  <c:v>146231211</c:v>
                </c:pt>
                <c:pt idx="14">
                  <c:v>145838299</c:v>
                </c:pt>
                <c:pt idx="15">
                  <c:v>143633516</c:v>
                </c:pt>
              </c:numCache>
            </c:numRef>
          </c:val>
          <c:smooth val="0"/>
          <c:extLst>
            <c:ext xmlns:c16="http://schemas.microsoft.com/office/drawing/2014/chart" uri="{C3380CC4-5D6E-409C-BE32-E72D297353CC}">
              <c16:uniqueId val="{00000000-EDB6-48AF-BE2F-2AC12B4D0DB2}"/>
            </c:ext>
          </c:extLst>
        </c:ser>
        <c:dLbls>
          <c:showLegendKey val="0"/>
          <c:showVal val="0"/>
          <c:showCatName val="0"/>
          <c:showSerName val="0"/>
          <c:showPercent val="0"/>
          <c:showBubbleSize val="0"/>
        </c:dLbls>
        <c:smooth val="0"/>
        <c:axId val="69766528"/>
        <c:axId val="72251264"/>
      </c:lineChart>
      <c:catAx>
        <c:axId val="69766528"/>
        <c:scaling>
          <c:orientation val="maxMin"/>
        </c:scaling>
        <c:delete val="0"/>
        <c:axPos val="b"/>
        <c:numFmt formatCode="General" sourceLinked="1"/>
        <c:majorTickMark val="out"/>
        <c:minorTickMark val="none"/>
        <c:tickLblPos val="nextTo"/>
        <c:crossAx val="72251264"/>
        <c:crosses val="autoZero"/>
        <c:auto val="1"/>
        <c:lblAlgn val="ctr"/>
        <c:lblOffset val="100"/>
        <c:noMultiLvlLbl val="0"/>
      </c:catAx>
      <c:valAx>
        <c:axId val="72251264"/>
        <c:scaling>
          <c:orientation val="minMax"/>
        </c:scaling>
        <c:delete val="0"/>
        <c:axPos val="r"/>
        <c:majorGridlines/>
        <c:numFmt formatCode="#,##0" sourceLinked="0"/>
        <c:majorTickMark val="out"/>
        <c:minorTickMark val="none"/>
        <c:tickLblPos val="nextTo"/>
        <c:crossAx val="69766528"/>
        <c:crosses val="autoZero"/>
        <c:crossBetween val="between"/>
      </c:valAx>
    </c:plotArea>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790575</xdr:colOff>
      <xdr:row>19</xdr:row>
      <xdr:rowOff>219075</xdr:rowOff>
    </xdr:from>
    <xdr:to>
      <xdr:col>6</xdr:col>
      <xdr:colOff>885825</xdr:colOff>
      <xdr:row>25</xdr:row>
      <xdr:rowOff>333375</xdr:rowOff>
    </xdr:to>
    <xdr:graphicFrame macro="">
      <xdr:nvGraphicFramePr>
        <xdr:cNvPr id="1029" name="Chart 1">
          <a:extLst>
            <a:ext uri="{FF2B5EF4-FFF2-40B4-BE49-F238E27FC236}">
              <a16:creationId xmlns:a16="http://schemas.microsoft.com/office/drawing/2014/main" id="{00000000-0008-0000-1000-000005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8"/>
  <sheetViews>
    <sheetView workbookViewId="0">
      <selection activeCell="D13" sqref="D13"/>
    </sheetView>
  </sheetViews>
  <sheetFormatPr defaultRowHeight="12.75" x14ac:dyDescent="0.2"/>
  <cols>
    <col min="1" max="1" width="51.7109375" bestFit="1" customWidth="1"/>
    <col min="2" max="2" width="12" bestFit="1" customWidth="1"/>
    <col min="3" max="3" width="13.28515625" bestFit="1" customWidth="1"/>
    <col min="4" max="4" width="6.5703125" bestFit="1" customWidth="1"/>
    <col min="5" max="5" width="14" bestFit="1" customWidth="1"/>
  </cols>
  <sheetData>
    <row r="1" spans="1:6" x14ac:dyDescent="0.2">
      <c r="A1" s="1" t="s">
        <v>94</v>
      </c>
      <c r="F1" s="2"/>
    </row>
    <row r="2" spans="1:6" x14ac:dyDescent="0.2">
      <c r="F2" s="2"/>
    </row>
    <row r="3" spans="1:6" x14ac:dyDescent="0.2">
      <c r="A3" s="3" t="s">
        <v>0</v>
      </c>
      <c r="B3" s="3" t="s">
        <v>1</v>
      </c>
      <c r="C3" s="4" t="s">
        <v>2</v>
      </c>
      <c r="D3" s="3" t="s">
        <v>3</v>
      </c>
      <c r="E3" s="4" t="s">
        <v>4</v>
      </c>
      <c r="F3" s="5"/>
    </row>
    <row r="4" spans="1:6" x14ac:dyDescent="0.2">
      <c r="A4" s="6" t="s">
        <v>5</v>
      </c>
      <c r="B4" s="7">
        <v>23452652</v>
      </c>
      <c r="C4" s="8">
        <v>1</v>
      </c>
      <c r="D4" s="7">
        <v>1675</v>
      </c>
      <c r="E4" s="8">
        <v>1</v>
      </c>
      <c r="F4" s="9"/>
    </row>
    <row r="5" spans="1:6" x14ac:dyDescent="0.2">
      <c r="A5" s="6"/>
      <c r="B5" s="6"/>
      <c r="C5" s="8"/>
      <c r="D5" s="6"/>
      <c r="E5" s="8"/>
      <c r="F5" s="9"/>
    </row>
    <row r="6" spans="1:6" x14ac:dyDescent="0.2">
      <c r="A6" s="6" t="s">
        <v>6</v>
      </c>
      <c r="B6" s="7">
        <v>11702596</v>
      </c>
      <c r="C6" s="8">
        <v>0.49898817413058444</v>
      </c>
      <c r="D6" s="7">
        <v>746</v>
      </c>
      <c r="E6" s="8">
        <v>0.44537313432835823</v>
      </c>
      <c r="F6" s="9"/>
    </row>
    <row r="7" spans="1:6" x14ac:dyDescent="0.2">
      <c r="A7" s="6" t="s">
        <v>7</v>
      </c>
      <c r="B7" s="7">
        <v>1631423</v>
      </c>
      <c r="C7" s="8">
        <v>6.9562410255351925E-2</v>
      </c>
      <c r="D7" s="7">
        <v>66</v>
      </c>
      <c r="E7" s="8">
        <v>3.9402985074626869E-2</v>
      </c>
      <c r="F7" s="9"/>
    </row>
    <row r="8" spans="1:6" x14ac:dyDescent="0.2">
      <c r="A8" s="6" t="s">
        <v>8</v>
      </c>
      <c r="B8" s="7">
        <v>3526517</v>
      </c>
      <c r="C8" s="8">
        <v>0.15036751494031464</v>
      </c>
      <c r="D8" s="7">
        <v>201</v>
      </c>
      <c r="E8" s="8">
        <v>0.12</v>
      </c>
      <c r="F8" s="9"/>
    </row>
    <row r="9" spans="1:6" x14ac:dyDescent="0.2">
      <c r="A9" s="10" t="s">
        <v>9</v>
      </c>
      <c r="B9" s="11">
        <v>16860536</v>
      </c>
      <c r="C9" s="8">
        <v>0.71891809932625106</v>
      </c>
      <c r="D9" s="11">
        <v>1013</v>
      </c>
      <c r="E9" s="8">
        <v>0.60477611940298504</v>
      </c>
      <c r="F9" s="9"/>
    </row>
    <row r="10" spans="1:6" x14ac:dyDescent="0.2">
      <c r="A10" s="10"/>
      <c r="B10" s="6"/>
      <c r="C10" s="8"/>
      <c r="D10" s="6"/>
      <c r="E10" s="8"/>
      <c r="F10" s="9"/>
    </row>
    <row r="11" spans="1:6" x14ac:dyDescent="0.2">
      <c r="A11" s="12" t="s">
        <v>10</v>
      </c>
      <c r="B11" s="13">
        <v>4970387</v>
      </c>
      <c r="C11" s="8">
        <v>0.21193283386458811</v>
      </c>
      <c r="D11" s="13">
        <v>527</v>
      </c>
      <c r="E11" s="8">
        <v>0.31462686567164178</v>
      </c>
      <c r="F11" s="9"/>
    </row>
    <row r="12" spans="1:6" x14ac:dyDescent="0.2">
      <c r="A12" s="6" t="s">
        <v>11</v>
      </c>
      <c r="B12" s="7">
        <v>1621729</v>
      </c>
      <c r="C12" s="8">
        <v>6.9149066809160858E-2</v>
      </c>
      <c r="D12" s="7">
        <v>135</v>
      </c>
      <c r="E12" s="8">
        <v>8.0597014925373134E-2</v>
      </c>
      <c r="F12" s="9"/>
    </row>
    <row r="13" spans="1:6" x14ac:dyDescent="0.2">
      <c r="A13" s="10" t="s">
        <v>9</v>
      </c>
      <c r="B13" s="7">
        <v>6592116</v>
      </c>
      <c r="C13" s="8">
        <v>0.28108190067374894</v>
      </c>
      <c r="D13" s="7">
        <v>662</v>
      </c>
      <c r="E13" s="8">
        <v>0.39522388059701491</v>
      </c>
      <c r="F13" s="9"/>
    </row>
    <row r="14" spans="1:6" x14ac:dyDescent="0.2">
      <c r="A14" s="6"/>
      <c r="B14" s="11"/>
      <c r="C14" s="6"/>
      <c r="D14" s="6"/>
      <c r="E14" s="6"/>
      <c r="F14" s="9"/>
    </row>
    <row r="15" spans="1:6" x14ac:dyDescent="0.2">
      <c r="A15" s="14" t="s">
        <v>12</v>
      </c>
      <c r="B15" s="6"/>
      <c r="C15" s="6"/>
      <c r="D15" s="6"/>
      <c r="E15" s="6"/>
      <c r="F15" s="9"/>
    </row>
    <row r="16" spans="1:6" x14ac:dyDescent="0.2">
      <c r="A16" s="6" t="s">
        <v>13</v>
      </c>
      <c r="B16" s="7">
        <v>127997374</v>
      </c>
      <c r="C16" s="15">
        <v>1</v>
      </c>
      <c r="D16" s="7">
        <v>5794</v>
      </c>
      <c r="E16" s="15">
        <v>1</v>
      </c>
      <c r="F16" s="9"/>
    </row>
    <row r="17" spans="1:6" x14ac:dyDescent="0.2">
      <c r="A17" s="6"/>
      <c r="B17" s="7"/>
      <c r="C17" s="15"/>
      <c r="D17" s="7"/>
      <c r="E17" s="15"/>
      <c r="F17" s="9"/>
    </row>
    <row r="18" spans="1:6" x14ac:dyDescent="0.2">
      <c r="A18" s="6" t="s">
        <v>14</v>
      </c>
      <c r="B18" s="16">
        <v>269337</v>
      </c>
      <c r="C18" s="15">
        <v>2.1042384822676126E-3</v>
      </c>
      <c r="D18" s="16">
        <v>13</v>
      </c>
      <c r="E18" s="15">
        <v>2.2437003797031413E-3</v>
      </c>
      <c r="F18" s="9"/>
    </row>
    <row r="19" spans="1:6" x14ac:dyDescent="0.2">
      <c r="A19" s="6" t="s">
        <v>15</v>
      </c>
      <c r="B19" s="16">
        <v>560874</v>
      </c>
      <c r="C19" s="15">
        <v>4.3819180227869367E-3</v>
      </c>
      <c r="D19" s="16">
        <v>12</v>
      </c>
      <c r="E19" s="15">
        <v>2.0711080428028996E-3</v>
      </c>
      <c r="F19" s="9"/>
    </row>
    <row r="20" spans="1:6" x14ac:dyDescent="0.2">
      <c r="A20" s="6" t="s">
        <v>16</v>
      </c>
      <c r="B20" s="7">
        <v>218044</v>
      </c>
      <c r="C20" s="15">
        <v>1.7035036984430635E-3</v>
      </c>
      <c r="D20" s="7">
        <v>37</v>
      </c>
      <c r="E20" s="15">
        <v>6.38591646530894E-3</v>
      </c>
      <c r="F20" s="9"/>
    </row>
    <row r="21" spans="1:6" x14ac:dyDescent="0.2">
      <c r="A21" s="6" t="s">
        <v>17</v>
      </c>
      <c r="B21" s="7">
        <v>15227</v>
      </c>
      <c r="C21" s="15">
        <v>1.18963378108054E-4</v>
      </c>
      <c r="D21" s="7">
        <v>5</v>
      </c>
      <c r="E21" s="15">
        <v>8.6296168450120819E-4</v>
      </c>
      <c r="F21" s="9"/>
    </row>
    <row r="22" spans="1:6" x14ac:dyDescent="0.2">
      <c r="A22" s="6" t="s">
        <v>18</v>
      </c>
      <c r="B22" s="7">
        <v>568641</v>
      </c>
      <c r="C22" s="15">
        <v>4.4425989551941901E-3</v>
      </c>
      <c r="D22" s="7">
        <v>73</v>
      </c>
      <c r="E22" s="15">
        <v>1.2599240593717639E-2</v>
      </c>
      <c r="F22" s="9"/>
    </row>
    <row r="23" spans="1:6" x14ac:dyDescent="0.2">
      <c r="A23" s="6" t="s">
        <v>19</v>
      </c>
      <c r="B23" s="7">
        <v>422482</v>
      </c>
      <c r="C23" s="15">
        <v>3.3007083410945604E-3</v>
      </c>
      <c r="D23" s="7">
        <v>15</v>
      </c>
      <c r="E23" s="15">
        <v>2.5888850535036242E-3</v>
      </c>
      <c r="F23" s="9"/>
    </row>
    <row r="24" spans="1:6" x14ac:dyDescent="0.2">
      <c r="A24" s="6"/>
      <c r="B24" s="7"/>
      <c r="C24" s="15"/>
      <c r="D24" s="7"/>
      <c r="E24" s="15"/>
      <c r="F24" s="9"/>
    </row>
    <row r="25" spans="1:6" x14ac:dyDescent="0.2">
      <c r="A25" s="3" t="s">
        <v>20</v>
      </c>
      <c r="B25" s="6"/>
      <c r="C25" s="6"/>
      <c r="D25" s="6"/>
      <c r="E25" s="6"/>
      <c r="F25" s="9"/>
    </row>
    <row r="26" spans="1:6" x14ac:dyDescent="0.2">
      <c r="A26" s="6" t="s">
        <v>21</v>
      </c>
      <c r="B26" s="7">
        <v>151450026</v>
      </c>
      <c r="C26" s="17">
        <v>1</v>
      </c>
      <c r="D26" s="7">
        <v>7469</v>
      </c>
      <c r="E26" s="17">
        <v>1</v>
      </c>
      <c r="F26" s="18"/>
    </row>
    <row r="27" spans="1:6" x14ac:dyDescent="0.2">
      <c r="A27" s="6" t="s">
        <v>22</v>
      </c>
      <c r="B27" s="7">
        <v>143633516</v>
      </c>
      <c r="C27" s="17">
        <v>0.94838885006200002</v>
      </c>
      <c r="D27" s="7">
        <v>6677</v>
      </c>
      <c r="E27" s="17">
        <v>0.89396170839469813</v>
      </c>
      <c r="F27" s="18"/>
    </row>
    <row r="28" spans="1:6" x14ac:dyDescent="0.2">
      <c r="A28" s="6" t="s">
        <v>23</v>
      </c>
      <c r="B28" s="7">
        <v>7816510</v>
      </c>
      <c r="C28" s="17">
        <v>5.1611149938000013E-2</v>
      </c>
      <c r="D28" s="7">
        <v>792</v>
      </c>
      <c r="E28" s="17">
        <v>0.10603829160530191</v>
      </c>
      <c r="F28" s="18"/>
    </row>
  </sheetData>
  <phoneticPr fontId="5"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9"/>
  <sheetViews>
    <sheetView topLeftCell="A11" workbookViewId="0">
      <selection activeCell="A33" sqref="A33"/>
    </sheetView>
  </sheetViews>
  <sheetFormatPr defaultRowHeight="12.75" x14ac:dyDescent="0.2"/>
  <cols>
    <col min="1" max="1" width="51.42578125" customWidth="1"/>
    <col min="2" max="2" width="15.140625" customWidth="1"/>
    <col min="3" max="3" width="13.5703125" customWidth="1"/>
    <col min="4" max="4" width="7.28515625" customWidth="1"/>
    <col min="5" max="5" width="14.85546875" bestFit="1" customWidth="1"/>
    <col min="6" max="6" width="17" bestFit="1" customWidth="1"/>
  </cols>
  <sheetData>
    <row r="1" spans="1:6" x14ac:dyDescent="0.2">
      <c r="A1" s="1" t="s">
        <v>120</v>
      </c>
      <c r="F1" s="2"/>
    </row>
    <row r="2" spans="1:6" x14ac:dyDescent="0.2">
      <c r="F2" s="2"/>
    </row>
    <row r="3" spans="1:6" x14ac:dyDescent="0.2">
      <c r="A3" s="3" t="s">
        <v>121</v>
      </c>
      <c r="B3" s="3" t="s">
        <v>1</v>
      </c>
      <c r="C3" s="4" t="s">
        <v>2</v>
      </c>
      <c r="D3" s="3" t="s">
        <v>3</v>
      </c>
      <c r="E3" s="4" t="s">
        <v>4</v>
      </c>
      <c r="F3" s="5"/>
    </row>
    <row r="4" spans="1:6" x14ac:dyDescent="0.2">
      <c r="A4" s="6" t="s">
        <v>122</v>
      </c>
      <c r="B4" s="7">
        <v>29257308</v>
      </c>
      <c r="C4" s="8">
        <v>1</v>
      </c>
      <c r="D4" s="7">
        <v>2043</v>
      </c>
      <c r="E4" s="8">
        <v>1</v>
      </c>
      <c r="F4" s="9"/>
    </row>
    <row r="5" spans="1:6" x14ac:dyDescent="0.2">
      <c r="A5" s="6"/>
      <c r="B5" s="6"/>
      <c r="C5" s="8"/>
      <c r="D5" s="6"/>
      <c r="E5" s="8"/>
      <c r="F5" s="9"/>
    </row>
    <row r="6" spans="1:6" x14ac:dyDescent="0.2">
      <c r="A6" s="6" t="s">
        <v>123</v>
      </c>
      <c r="B6" s="19">
        <v>16377374</v>
      </c>
      <c r="C6" s="8">
        <v>0.55977036574930272</v>
      </c>
      <c r="D6" s="7">
        <v>1079</v>
      </c>
      <c r="E6" s="8">
        <v>0.52814488497307877</v>
      </c>
      <c r="F6" s="9"/>
    </row>
    <row r="7" spans="1:6" x14ac:dyDescent="0.2">
      <c r="A7" s="6" t="s">
        <v>124</v>
      </c>
      <c r="B7" s="19">
        <v>2627496</v>
      </c>
      <c r="C7" s="8">
        <v>8.9806485271987424E-2</v>
      </c>
      <c r="D7" s="7">
        <v>182</v>
      </c>
      <c r="E7" s="8">
        <v>8.908467939304944E-2</v>
      </c>
      <c r="F7" s="9"/>
    </row>
    <row r="8" spans="1:6" x14ac:dyDescent="0.2">
      <c r="A8" s="6" t="s">
        <v>8</v>
      </c>
      <c r="B8" s="19">
        <v>5236621</v>
      </c>
      <c r="C8" s="8">
        <v>0.17898505904917841</v>
      </c>
      <c r="D8" s="7">
        <v>342</v>
      </c>
      <c r="E8" s="8">
        <v>0.16740088105726872</v>
      </c>
      <c r="F8" s="9"/>
    </row>
    <row r="9" spans="1:6" x14ac:dyDescent="0.2">
      <c r="A9" s="10" t="s">
        <v>9</v>
      </c>
      <c r="B9" s="20">
        <v>24241491</v>
      </c>
      <c r="C9" s="8">
        <v>0.82856191007046853</v>
      </c>
      <c r="D9" s="11">
        <v>1603</v>
      </c>
      <c r="E9" s="8">
        <v>0.78463044542339699</v>
      </c>
      <c r="F9" s="9"/>
    </row>
    <row r="10" spans="1:6" x14ac:dyDescent="0.2">
      <c r="A10" s="10"/>
      <c r="B10" s="10"/>
      <c r="C10" s="8"/>
      <c r="D10" s="6"/>
      <c r="E10" s="8"/>
      <c r="F10" s="9"/>
    </row>
    <row r="11" spans="1:6" x14ac:dyDescent="0.2">
      <c r="A11" s="12" t="s">
        <v>10</v>
      </c>
      <c r="B11" s="21">
        <v>3088587</v>
      </c>
      <c r="C11" s="8">
        <v>0.10556634260404273</v>
      </c>
      <c r="D11" s="21">
        <v>274</v>
      </c>
      <c r="E11" s="8">
        <v>0.13411649534997552</v>
      </c>
      <c r="F11" s="9"/>
    </row>
    <row r="12" spans="1:6" x14ac:dyDescent="0.2">
      <c r="A12" s="6" t="s">
        <v>11</v>
      </c>
      <c r="B12" s="19">
        <v>1927230</v>
      </c>
      <c r="C12" s="8">
        <v>6.5871747325488728E-2</v>
      </c>
      <c r="D12" s="19">
        <v>166</v>
      </c>
      <c r="E12" s="8">
        <v>8.1253059226627511E-2</v>
      </c>
      <c r="F12" s="9"/>
    </row>
    <row r="13" spans="1:6" x14ac:dyDescent="0.2">
      <c r="A13" s="10" t="s">
        <v>9</v>
      </c>
      <c r="B13" s="7">
        <v>5015817</v>
      </c>
      <c r="C13" s="8">
        <v>0.17143808992953144</v>
      </c>
      <c r="D13" s="7">
        <v>440</v>
      </c>
      <c r="E13" s="8">
        <v>0.21536955457660303</v>
      </c>
      <c r="F13" s="9"/>
    </row>
    <row r="14" spans="1:6" x14ac:dyDescent="0.2">
      <c r="A14" s="10"/>
      <c r="B14" s="7"/>
      <c r="C14" s="8"/>
      <c r="D14" s="7"/>
      <c r="E14" s="8"/>
      <c r="F14" s="9"/>
    </row>
    <row r="15" spans="1:6" x14ac:dyDescent="0.2">
      <c r="A15" s="10" t="s">
        <v>49</v>
      </c>
      <c r="B15" s="7">
        <v>76939</v>
      </c>
      <c r="C15" s="8">
        <v>2.6297361329347185E-3</v>
      </c>
      <c r="D15" s="7">
        <v>12</v>
      </c>
      <c r="E15" s="8">
        <v>5.8737151248164461E-3</v>
      </c>
      <c r="F15" s="9" t="s">
        <v>84</v>
      </c>
    </row>
    <row r="16" spans="1:6" x14ac:dyDescent="0.2">
      <c r="A16" s="10" t="s">
        <v>50</v>
      </c>
      <c r="B16" s="7">
        <v>532783</v>
      </c>
      <c r="C16" s="8">
        <v>1.8210253656966664E-2</v>
      </c>
      <c r="D16" s="7">
        <v>55</v>
      </c>
      <c r="E16" s="8">
        <v>2.6921194322075379E-2</v>
      </c>
      <c r="F16" s="9" t="s">
        <v>84</v>
      </c>
    </row>
    <row r="17" spans="1:6" x14ac:dyDescent="0.2">
      <c r="A17" s="6"/>
      <c r="B17" s="11"/>
      <c r="C17" s="6"/>
      <c r="D17" s="6"/>
      <c r="E17" s="6"/>
      <c r="F17" s="9"/>
    </row>
    <row r="18" spans="1:6" x14ac:dyDescent="0.2">
      <c r="A18" s="14" t="s">
        <v>125</v>
      </c>
      <c r="B18" s="6"/>
      <c r="C18" s="6"/>
      <c r="D18" s="6"/>
      <c r="E18" s="6"/>
      <c r="F18" s="9"/>
    </row>
    <row r="19" spans="1:6" x14ac:dyDescent="0.2">
      <c r="A19" s="6" t="s">
        <v>126</v>
      </c>
      <c r="B19" s="7">
        <v>152959246</v>
      </c>
      <c r="C19" s="15">
        <v>1</v>
      </c>
      <c r="D19" s="7">
        <v>6800</v>
      </c>
      <c r="E19" s="15">
        <v>1</v>
      </c>
      <c r="F19" s="9"/>
    </row>
    <row r="20" spans="1:6" x14ac:dyDescent="0.2">
      <c r="A20" s="6"/>
      <c r="B20" s="7"/>
      <c r="C20" s="15"/>
      <c r="D20" s="7"/>
      <c r="E20" s="15"/>
      <c r="F20" s="9"/>
    </row>
    <row r="21" spans="1:6" x14ac:dyDescent="0.2">
      <c r="A21" s="6" t="s">
        <v>14</v>
      </c>
      <c r="B21" s="16">
        <v>272653</v>
      </c>
      <c r="C21" s="15">
        <v>1.782520554527315E-3</v>
      </c>
      <c r="D21" s="16">
        <v>21</v>
      </c>
      <c r="E21" s="15">
        <v>3.0882352941176468E-3</v>
      </c>
      <c r="F21" s="9"/>
    </row>
    <row r="22" spans="1:6" x14ac:dyDescent="0.2">
      <c r="A22" s="6" t="s">
        <v>15</v>
      </c>
      <c r="B22" s="16">
        <v>230917</v>
      </c>
      <c r="C22" s="15">
        <v>1.5096635609723129E-3</v>
      </c>
      <c r="D22" s="16">
        <v>1</v>
      </c>
      <c r="E22" s="15">
        <v>1.4705882352941175E-4</v>
      </c>
      <c r="F22" s="9"/>
    </row>
    <row r="23" spans="1:6" x14ac:dyDescent="0.2">
      <c r="A23" s="6" t="s">
        <v>16</v>
      </c>
      <c r="B23" s="7">
        <v>149023</v>
      </c>
      <c r="C23" s="15">
        <v>9.7426604731040581E-4</v>
      </c>
      <c r="D23" s="7">
        <v>25</v>
      </c>
      <c r="E23" s="15">
        <v>3.6764705882352941E-3</v>
      </c>
      <c r="F23" s="9"/>
    </row>
    <row r="24" spans="1:6" x14ac:dyDescent="0.2">
      <c r="A24" s="6" t="s">
        <v>17</v>
      </c>
      <c r="B24" s="7">
        <v>84262</v>
      </c>
      <c r="C24" s="15">
        <v>5.5087876152318379E-4</v>
      </c>
      <c r="D24" s="7">
        <v>1</v>
      </c>
      <c r="E24" s="15">
        <v>1.4705882352941175E-4</v>
      </c>
      <c r="F24" s="9"/>
    </row>
    <row r="25" spans="1:6" x14ac:dyDescent="0.2">
      <c r="A25" s="6" t="s">
        <v>18</v>
      </c>
      <c r="B25" s="7">
        <v>300350</v>
      </c>
      <c r="C25" s="15">
        <v>1.9635949303777296E-3</v>
      </c>
      <c r="D25" s="7">
        <v>56</v>
      </c>
      <c r="E25" s="15">
        <v>8.2352941176470594E-3</v>
      </c>
      <c r="F25" s="18"/>
    </row>
    <row r="26" spans="1:6" x14ac:dyDescent="0.2">
      <c r="A26" s="6" t="s">
        <v>19</v>
      </c>
      <c r="B26" s="7">
        <v>95029</v>
      </c>
      <c r="C26" s="15">
        <v>6.2127006039242635E-4</v>
      </c>
      <c r="D26" s="7">
        <v>8</v>
      </c>
      <c r="E26" s="15">
        <v>1.176470588235294E-3</v>
      </c>
      <c r="F26" s="18"/>
    </row>
    <row r="27" spans="1:6" x14ac:dyDescent="0.2">
      <c r="A27" s="6"/>
      <c r="B27" s="7"/>
      <c r="C27" s="15"/>
      <c r="D27" s="7"/>
      <c r="E27" s="15"/>
      <c r="F27" s="18"/>
    </row>
    <row r="28" spans="1:6" x14ac:dyDescent="0.2">
      <c r="A28" s="10" t="s">
        <v>49</v>
      </c>
      <c r="B28" s="7">
        <v>61905</v>
      </c>
      <c r="C28" s="15">
        <v>4.0471564563020922E-4</v>
      </c>
      <c r="D28" s="7">
        <v>8</v>
      </c>
      <c r="E28" s="15">
        <v>1.176470588235294E-3</v>
      </c>
      <c r="F28" s="18"/>
    </row>
    <row r="29" spans="1:6" x14ac:dyDescent="0.2">
      <c r="A29" s="10" t="s">
        <v>50</v>
      </c>
      <c r="B29" s="7">
        <v>129599</v>
      </c>
      <c r="C29" s="15">
        <v>8.4727797363750082E-4</v>
      </c>
      <c r="D29" s="7">
        <v>34</v>
      </c>
      <c r="E29" s="15">
        <v>5.0000000000000001E-3</v>
      </c>
      <c r="F29" s="18"/>
    </row>
    <row r="30" spans="1:6" x14ac:dyDescent="0.2">
      <c r="A30" s="10"/>
      <c r="B30" s="7"/>
      <c r="C30" s="15"/>
      <c r="D30" s="7"/>
      <c r="E30" s="15"/>
      <c r="F30" s="18"/>
    </row>
    <row r="31" spans="1:6" x14ac:dyDescent="0.2">
      <c r="A31" s="3" t="s">
        <v>127</v>
      </c>
      <c r="B31" s="6"/>
      <c r="C31" s="6"/>
      <c r="D31" s="6"/>
      <c r="E31" s="6"/>
      <c r="F31" s="2"/>
    </row>
    <row r="32" spans="1:6" x14ac:dyDescent="0.2">
      <c r="A32" s="6" t="s">
        <v>128</v>
      </c>
      <c r="B32" s="7">
        <v>182216554</v>
      </c>
      <c r="C32" s="17">
        <v>1</v>
      </c>
      <c r="D32" s="7">
        <v>8843</v>
      </c>
      <c r="E32" s="17">
        <v>1</v>
      </c>
      <c r="F32" s="2"/>
    </row>
    <row r="33" spans="1:6" x14ac:dyDescent="0.2">
      <c r="A33" s="6" t="s">
        <v>129</v>
      </c>
      <c r="B33" s="7">
        <v>176572073</v>
      </c>
      <c r="C33" s="17">
        <v>0.96902322606759428</v>
      </c>
      <c r="D33" s="7">
        <v>8313</v>
      </c>
      <c r="E33" s="17">
        <v>0.94006558860115341</v>
      </c>
      <c r="F33" s="2"/>
    </row>
    <row r="34" spans="1:6" x14ac:dyDescent="0.2">
      <c r="A34" s="6" t="s">
        <v>130</v>
      </c>
      <c r="B34" s="7">
        <v>5644481</v>
      </c>
      <c r="C34" s="17">
        <v>3.0976773932405725E-2</v>
      </c>
      <c r="D34" s="7">
        <v>530</v>
      </c>
      <c r="E34" s="17">
        <v>5.9934411398846546E-2</v>
      </c>
      <c r="F34" s="2"/>
    </row>
    <row r="35" spans="1:6" x14ac:dyDescent="0.2">
      <c r="A35" s="6"/>
      <c r="B35" s="7"/>
      <c r="C35" s="17"/>
      <c r="D35" s="7"/>
      <c r="E35" s="17"/>
      <c r="F35" s="2"/>
    </row>
    <row r="36" spans="1:6" x14ac:dyDescent="0.2">
      <c r="A36" s="10" t="s">
        <v>49</v>
      </c>
      <c r="B36" s="7">
        <v>138844</v>
      </c>
      <c r="C36" s="15">
        <v>7.6197248247818357E-4</v>
      </c>
      <c r="D36" s="7">
        <v>20</v>
      </c>
      <c r="E36" s="15">
        <v>2.2616759018432657E-3</v>
      </c>
      <c r="F36" s="2"/>
    </row>
    <row r="37" spans="1:6" x14ac:dyDescent="0.2">
      <c r="A37" s="10" t="s">
        <v>50</v>
      </c>
      <c r="B37" s="7">
        <v>662382</v>
      </c>
      <c r="C37" s="17">
        <v>3.6351362456344114E-3</v>
      </c>
      <c r="D37" s="7">
        <v>89</v>
      </c>
      <c r="E37" s="17">
        <v>1.0064457763202533E-2</v>
      </c>
      <c r="F37" s="2"/>
    </row>
    <row r="38" spans="1:6" x14ac:dyDescent="0.2">
      <c r="F38" s="2"/>
    </row>
    <row r="39" spans="1:6" x14ac:dyDescent="0.2">
      <c r="A39" s="6" t="s">
        <v>91</v>
      </c>
      <c r="F39" s="2"/>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39"/>
  <sheetViews>
    <sheetView topLeftCell="A7" workbookViewId="0">
      <selection activeCell="G42" sqref="G42"/>
    </sheetView>
  </sheetViews>
  <sheetFormatPr defaultRowHeight="12.75" x14ac:dyDescent="0.2"/>
  <cols>
    <col min="1" max="1" width="51.42578125" customWidth="1"/>
    <col min="2" max="2" width="15.140625" customWidth="1"/>
    <col min="3" max="3" width="13.5703125" customWidth="1"/>
    <col min="4" max="4" width="7.28515625" customWidth="1"/>
    <col min="5" max="5" width="14.85546875" bestFit="1" customWidth="1"/>
    <col min="6" max="6" width="17" style="2" bestFit="1" customWidth="1"/>
    <col min="7" max="7" width="13.140625" bestFit="1" customWidth="1"/>
  </cols>
  <sheetData>
    <row r="1" spans="1:7" x14ac:dyDescent="0.2">
      <c r="A1" s="1" t="s">
        <v>133</v>
      </c>
    </row>
    <row r="3" spans="1:7" x14ac:dyDescent="0.2">
      <c r="A3" s="3" t="s">
        <v>136</v>
      </c>
      <c r="B3" s="3" t="s">
        <v>1</v>
      </c>
      <c r="C3" s="4" t="s">
        <v>2</v>
      </c>
      <c r="D3" s="3" t="s">
        <v>3</v>
      </c>
      <c r="E3" s="4" t="s">
        <v>4</v>
      </c>
      <c r="F3" s="5"/>
      <c r="G3" s="4"/>
    </row>
    <row r="4" spans="1:7" x14ac:dyDescent="0.2">
      <c r="A4" s="6" t="s">
        <v>137</v>
      </c>
      <c r="B4" s="7">
        <v>33252366</v>
      </c>
      <c r="C4" s="8">
        <v>1</v>
      </c>
      <c r="D4" s="7">
        <v>2320</v>
      </c>
      <c r="E4" s="8">
        <v>1</v>
      </c>
      <c r="F4" s="9"/>
      <c r="G4" s="8"/>
    </row>
    <row r="5" spans="1:7" x14ac:dyDescent="0.2">
      <c r="A5" s="6"/>
      <c r="B5" s="6"/>
      <c r="C5" s="8"/>
      <c r="D5" s="6"/>
      <c r="E5" s="8"/>
      <c r="F5" s="9"/>
      <c r="G5" s="8"/>
    </row>
    <row r="6" spans="1:7" x14ac:dyDescent="0.2">
      <c r="A6" s="6" t="s">
        <v>143</v>
      </c>
      <c r="B6" s="19">
        <v>13553637</v>
      </c>
      <c r="C6" s="8">
        <v>0.40759917655182792</v>
      </c>
      <c r="D6" s="7">
        <v>773</v>
      </c>
      <c r="E6" s="8">
        <v>0.33318965517241378</v>
      </c>
      <c r="F6" s="9"/>
      <c r="G6" s="8"/>
    </row>
    <row r="7" spans="1:7" x14ac:dyDescent="0.2">
      <c r="A7" s="6" t="s">
        <v>138</v>
      </c>
      <c r="B7" s="19">
        <v>4246852</v>
      </c>
      <c r="C7" s="8">
        <v>0.12771578419412322</v>
      </c>
      <c r="D7" s="7">
        <v>205</v>
      </c>
      <c r="E7" s="8">
        <v>8.8362068965517238E-2</v>
      </c>
      <c r="F7" s="9"/>
      <c r="G7" s="8"/>
    </row>
    <row r="8" spans="1:7" x14ac:dyDescent="0.2">
      <c r="A8" s="6" t="s">
        <v>8</v>
      </c>
      <c r="B8" s="19">
        <v>5812265</v>
      </c>
      <c r="C8" s="8">
        <v>0.17479252453795319</v>
      </c>
      <c r="D8" s="7">
        <v>388</v>
      </c>
      <c r="E8" s="8">
        <v>0.16724137931034483</v>
      </c>
      <c r="F8" s="9"/>
      <c r="G8" s="8"/>
    </row>
    <row r="9" spans="1:7" x14ac:dyDescent="0.2">
      <c r="A9" s="10" t="s">
        <v>9</v>
      </c>
      <c r="B9" s="20">
        <v>23612754</v>
      </c>
      <c r="C9" s="8">
        <v>0.71010748528390433</v>
      </c>
      <c r="D9" s="11">
        <v>1366</v>
      </c>
      <c r="E9" s="8">
        <v>0.58879310344827585</v>
      </c>
      <c r="F9" s="9"/>
      <c r="G9" s="8"/>
    </row>
    <row r="10" spans="1:7" x14ac:dyDescent="0.2">
      <c r="A10" s="10"/>
      <c r="B10" s="10"/>
      <c r="C10" s="8"/>
      <c r="D10" s="6"/>
      <c r="E10" s="8"/>
      <c r="F10" s="9"/>
      <c r="G10" s="8"/>
    </row>
    <row r="11" spans="1:7" x14ac:dyDescent="0.2">
      <c r="A11" s="12" t="s">
        <v>10</v>
      </c>
      <c r="B11" s="21">
        <v>5723601</v>
      </c>
      <c r="C11" s="8">
        <v>0.17212612780696568</v>
      </c>
      <c r="D11" s="21">
        <v>675</v>
      </c>
      <c r="E11" s="8">
        <v>0.29094827586206895</v>
      </c>
      <c r="F11" s="9"/>
      <c r="G11" s="8"/>
    </row>
    <row r="12" spans="1:7" x14ac:dyDescent="0.2">
      <c r="A12" s="6" t="s">
        <v>11</v>
      </c>
      <c r="B12" s="19">
        <v>3916011</v>
      </c>
      <c r="C12" s="8">
        <v>0.11776638690913001</v>
      </c>
      <c r="D12" s="19">
        <v>279</v>
      </c>
      <c r="E12" s="8">
        <v>0.12025862068965518</v>
      </c>
      <c r="F12" s="9"/>
      <c r="G12" s="6"/>
    </row>
    <row r="13" spans="1:7" x14ac:dyDescent="0.2">
      <c r="A13" s="10" t="s">
        <v>9</v>
      </c>
      <c r="B13" s="7">
        <v>9639612</v>
      </c>
      <c r="C13" s="8">
        <v>0.28989251471609567</v>
      </c>
      <c r="D13" s="7">
        <v>954</v>
      </c>
      <c r="E13" s="8">
        <v>0.41120689655172415</v>
      </c>
      <c r="F13" s="9"/>
      <c r="G13" s="6"/>
    </row>
    <row r="14" spans="1:7" x14ac:dyDescent="0.2">
      <c r="A14" s="10"/>
      <c r="B14" s="7"/>
      <c r="C14" s="8"/>
      <c r="D14" s="7"/>
      <c r="E14" s="8"/>
      <c r="F14" s="9"/>
      <c r="G14" s="6"/>
    </row>
    <row r="15" spans="1:7" x14ac:dyDescent="0.2">
      <c r="A15" s="10" t="s">
        <v>49</v>
      </c>
      <c r="B15" s="7">
        <v>206137</v>
      </c>
      <c r="C15" s="8">
        <v>6.1991679028193065E-3</v>
      </c>
      <c r="D15" s="7">
        <v>13</v>
      </c>
      <c r="E15" s="8">
        <v>5.6034482758620689E-3</v>
      </c>
      <c r="F15" s="9"/>
      <c r="G15" s="6"/>
    </row>
    <row r="16" spans="1:7" x14ac:dyDescent="0.2">
      <c r="A16" s="10" t="s">
        <v>50</v>
      </c>
      <c r="B16" s="7">
        <v>3967792</v>
      </c>
      <c r="C16" s="8">
        <v>0.11932359940943751</v>
      </c>
      <c r="D16" s="7">
        <v>561</v>
      </c>
      <c r="E16" s="8">
        <v>0.2418103448275862</v>
      </c>
      <c r="F16" s="9"/>
      <c r="G16" s="6"/>
    </row>
    <row r="17" spans="1:9" x14ac:dyDescent="0.2">
      <c r="A17" s="6"/>
      <c r="B17" s="11"/>
      <c r="C17" s="6"/>
      <c r="D17" s="6"/>
      <c r="E17" s="6"/>
      <c r="F17" s="9"/>
      <c r="G17" s="15"/>
    </row>
    <row r="18" spans="1:9" x14ac:dyDescent="0.2">
      <c r="A18" s="14" t="s">
        <v>134</v>
      </c>
      <c r="B18" s="6"/>
      <c r="C18" s="6"/>
      <c r="D18" s="6"/>
      <c r="E18" s="6"/>
      <c r="F18" s="9"/>
      <c r="G18" s="15"/>
    </row>
    <row r="19" spans="1:9" x14ac:dyDescent="0.2">
      <c r="A19" s="6" t="s">
        <v>139</v>
      </c>
      <c r="B19" s="7">
        <v>157861693</v>
      </c>
      <c r="C19" s="15">
        <v>1</v>
      </c>
      <c r="D19" s="7">
        <v>6967</v>
      </c>
      <c r="E19" s="15">
        <v>1</v>
      </c>
      <c r="F19" s="9"/>
      <c r="G19" s="15"/>
    </row>
    <row r="20" spans="1:9" x14ac:dyDescent="0.2">
      <c r="A20" s="6"/>
      <c r="B20" s="7"/>
      <c r="C20" s="15"/>
      <c r="D20" s="7"/>
      <c r="E20" s="15"/>
      <c r="F20" s="9"/>
      <c r="G20" s="15"/>
    </row>
    <row r="21" spans="1:9" x14ac:dyDescent="0.2">
      <c r="A21" s="6" t="s">
        <v>14</v>
      </c>
      <c r="B21" s="16">
        <v>20245</v>
      </c>
      <c r="C21" s="15">
        <v>1.2824517218372922E-4</v>
      </c>
      <c r="D21" s="16">
        <v>4</v>
      </c>
      <c r="E21" s="15">
        <v>5.7413520884168226E-4</v>
      </c>
      <c r="F21" s="9"/>
      <c r="G21" s="7"/>
      <c r="I21" s="7"/>
    </row>
    <row r="22" spans="1:9" x14ac:dyDescent="0.2">
      <c r="A22" s="6" t="s">
        <v>15</v>
      </c>
      <c r="B22" s="16">
        <v>266375</v>
      </c>
      <c r="C22" s="15">
        <v>1.6873948007133054E-3</v>
      </c>
      <c r="D22" s="16">
        <v>31</v>
      </c>
      <c r="E22" s="15">
        <v>4.4495478685230372E-3</v>
      </c>
      <c r="F22" s="9"/>
      <c r="G22" s="15"/>
    </row>
    <row r="23" spans="1:9" x14ac:dyDescent="0.2">
      <c r="A23" s="6" t="s">
        <v>16</v>
      </c>
      <c r="B23" s="7">
        <v>38064</v>
      </c>
      <c r="C23" s="15">
        <v>2.4112246154613329E-4</v>
      </c>
      <c r="D23" s="7">
        <v>5</v>
      </c>
      <c r="E23" s="15">
        <v>7.176690110521028E-4</v>
      </c>
      <c r="F23" s="9"/>
      <c r="G23" s="15"/>
    </row>
    <row r="24" spans="1:9" x14ac:dyDescent="0.2">
      <c r="A24" s="6" t="s">
        <v>17</v>
      </c>
      <c r="B24" s="7">
        <v>1130594</v>
      </c>
      <c r="C24" s="15">
        <v>7.1619274981423141E-3</v>
      </c>
      <c r="D24" s="7">
        <v>83</v>
      </c>
      <c r="E24" s="15">
        <v>1.1913305583464906E-2</v>
      </c>
      <c r="F24" s="9"/>
      <c r="G24" s="6"/>
    </row>
    <row r="25" spans="1:9" x14ac:dyDescent="0.2">
      <c r="A25" s="6" t="s">
        <v>18</v>
      </c>
      <c r="B25" s="7">
        <v>47979</v>
      </c>
      <c r="C25" s="15">
        <v>3.0393060588802882E-4</v>
      </c>
      <c r="D25" s="7">
        <v>6</v>
      </c>
      <c r="E25" s="15">
        <v>8.6120281326252334E-4</v>
      </c>
      <c r="F25" s="18"/>
      <c r="G25" s="17"/>
    </row>
    <row r="26" spans="1:9" x14ac:dyDescent="0.2">
      <c r="A26" s="6" t="s">
        <v>19</v>
      </c>
      <c r="B26" s="7">
        <v>991208</v>
      </c>
      <c r="C26" s="15">
        <v>6.2789647137510432E-3</v>
      </c>
      <c r="D26" s="7">
        <v>85</v>
      </c>
      <c r="E26" s="15">
        <v>1.2200373187885747E-2</v>
      </c>
      <c r="F26" s="18"/>
      <c r="G26" s="17"/>
    </row>
    <row r="27" spans="1:9" x14ac:dyDescent="0.2">
      <c r="A27" s="6"/>
      <c r="B27" s="7"/>
      <c r="C27" s="15"/>
      <c r="D27" s="7"/>
      <c r="E27" s="15"/>
      <c r="F27" s="18"/>
      <c r="G27" s="17"/>
    </row>
    <row r="28" spans="1:9" x14ac:dyDescent="0.2">
      <c r="A28" s="10" t="s">
        <v>49</v>
      </c>
      <c r="B28" s="7">
        <v>60379</v>
      </c>
      <c r="C28" s="15">
        <v>3.8248037793437323E-4</v>
      </c>
      <c r="D28" s="7">
        <v>7</v>
      </c>
      <c r="E28" s="15">
        <v>1.0047366154729439E-3</v>
      </c>
      <c r="F28" s="18"/>
      <c r="G28" s="17"/>
    </row>
    <row r="29" spans="1:9" x14ac:dyDescent="0.2">
      <c r="A29" s="10" t="s">
        <v>50</v>
      </c>
      <c r="B29" s="7">
        <v>750753</v>
      </c>
      <c r="C29" s="15">
        <v>4.7557642752507415E-3</v>
      </c>
      <c r="D29" s="7">
        <v>59</v>
      </c>
      <c r="E29" s="15">
        <v>8.4684943304148119E-3</v>
      </c>
      <c r="F29" s="18"/>
      <c r="G29" s="17"/>
    </row>
    <row r="30" spans="1:9" x14ac:dyDescent="0.2">
      <c r="A30" s="10"/>
      <c r="B30" s="7"/>
      <c r="C30" s="15"/>
      <c r="D30" s="7"/>
      <c r="E30" s="15"/>
      <c r="F30" s="18"/>
      <c r="G30" s="17"/>
    </row>
    <row r="31" spans="1:9" x14ac:dyDescent="0.2">
      <c r="A31" s="3" t="s">
        <v>135</v>
      </c>
      <c r="B31" s="6"/>
      <c r="C31" s="6"/>
      <c r="D31" s="6"/>
      <c r="E31" s="6"/>
    </row>
    <row r="32" spans="1:9" x14ac:dyDescent="0.2">
      <c r="A32" s="6" t="s">
        <v>140</v>
      </c>
      <c r="B32" s="7">
        <v>191114059</v>
      </c>
      <c r="C32" s="17">
        <v>1</v>
      </c>
      <c r="D32" s="7">
        <v>9287</v>
      </c>
      <c r="E32" s="17">
        <v>1</v>
      </c>
    </row>
    <row r="33" spans="1:5" x14ac:dyDescent="0.2">
      <c r="A33" s="6" t="s">
        <v>141</v>
      </c>
      <c r="B33" s="7">
        <v>179266602</v>
      </c>
      <c r="C33" s="17">
        <v>0.93800844866153987</v>
      </c>
      <c r="D33" s="7">
        <v>8154</v>
      </c>
      <c r="E33" s="17">
        <v>0.87800150748357919</v>
      </c>
    </row>
    <row r="34" spans="1:5" x14ac:dyDescent="0.2">
      <c r="A34" s="6" t="s">
        <v>142</v>
      </c>
      <c r="B34" s="7">
        <v>11847457</v>
      </c>
      <c r="C34" s="17">
        <v>6.1991551338460141E-2</v>
      </c>
      <c r="D34" s="7">
        <v>1133</v>
      </c>
      <c r="E34" s="17">
        <v>0.12199849251642081</v>
      </c>
    </row>
    <row r="35" spans="1:5" x14ac:dyDescent="0.2">
      <c r="A35" s="6"/>
      <c r="B35" s="7"/>
      <c r="C35" s="17"/>
      <c r="D35" s="7"/>
      <c r="E35" s="17"/>
    </row>
    <row r="36" spans="1:5" x14ac:dyDescent="0.2">
      <c r="A36" s="10" t="s">
        <v>49</v>
      </c>
      <c r="B36" s="7">
        <v>266516</v>
      </c>
      <c r="C36" s="15">
        <v>1.3945389543529082E-3</v>
      </c>
      <c r="D36" s="7">
        <v>20</v>
      </c>
      <c r="E36" s="15">
        <v>2.1535479702810378E-3</v>
      </c>
    </row>
    <row r="37" spans="1:5" x14ac:dyDescent="0.2">
      <c r="A37" s="10" t="s">
        <v>50</v>
      </c>
      <c r="B37" s="7">
        <v>4718545</v>
      </c>
      <c r="C37" s="17">
        <v>2.4689680208194415E-2</v>
      </c>
      <c r="D37" s="7">
        <v>620</v>
      </c>
      <c r="E37" s="17">
        <v>6.6759987078712182E-2</v>
      </c>
    </row>
    <row r="39" spans="1:5" x14ac:dyDescent="0.2">
      <c r="A39" s="6" t="s">
        <v>91</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39"/>
  <sheetViews>
    <sheetView topLeftCell="A12" workbookViewId="0">
      <selection sqref="A1:XFD1048576"/>
    </sheetView>
  </sheetViews>
  <sheetFormatPr defaultRowHeight="12.75" x14ac:dyDescent="0.2"/>
  <cols>
    <col min="1" max="1" width="51.42578125" customWidth="1"/>
    <col min="2" max="2" width="15.140625" customWidth="1"/>
    <col min="3" max="3" width="13.5703125" customWidth="1"/>
    <col min="4" max="4" width="7.28515625" customWidth="1"/>
    <col min="5" max="5" width="14.85546875" bestFit="1" customWidth="1"/>
    <col min="6" max="6" width="17" style="2" bestFit="1" customWidth="1"/>
    <col min="7" max="7" width="13.140625" bestFit="1" customWidth="1"/>
  </cols>
  <sheetData>
    <row r="1" spans="1:7" x14ac:dyDescent="0.2">
      <c r="A1" s="1" t="s">
        <v>147</v>
      </c>
    </row>
    <row r="3" spans="1:7" x14ac:dyDescent="0.2">
      <c r="A3" s="3" t="s">
        <v>148</v>
      </c>
      <c r="B3" s="3" t="s">
        <v>1</v>
      </c>
      <c r="C3" s="28" t="s">
        <v>2</v>
      </c>
      <c r="D3" s="3" t="s">
        <v>3</v>
      </c>
      <c r="E3" s="28" t="s">
        <v>4</v>
      </c>
      <c r="F3" s="29"/>
      <c r="G3" s="28"/>
    </row>
    <row r="4" spans="1:7" x14ac:dyDescent="0.2">
      <c r="A4" s="6" t="s">
        <v>149</v>
      </c>
      <c r="B4" s="30">
        <v>33034410.100000001</v>
      </c>
      <c r="C4" s="31">
        <v>1</v>
      </c>
      <c r="D4" s="30">
        <v>1919</v>
      </c>
      <c r="E4" s="31">
        <v>1</v>
      </c>
      <c r="F4" s="32"/>
      <c r="G4" s="31"/>
    </row>
    <row r="5" spans="1:7" x14ac:dyDescent="0.2">
      <c r="A5" s="6"/>
      <c r="B5" s="6"/>
      <c r="C5" s="31"/>
      <c r="D5" s="6"/>
      <c r="E5" s="31"/>
      <c r="F5" s="32"/>
      <c r="G5" s="31"/>
    </row>
    <row r="6" spans="1:7" x14ac:dyDescent="0.2">
      <c r="A6" s="6" t="s">
        <v>150</v>
      </c>
      <c r="B6" s="38">
        <v>16212853.09</v>
      </c>
      <c r="C6" s="31">
        <v>0.49078682019510311</v>
      </c>
      <c r="D6" s="30">
        <v>919</v>
      </c>
      <c r="E6" s="31">
        <v>0.47889525794684734</v>
      </c>
      <c r="F6" s="32"/>
      <c r="G6" s="31"/>
    </row>
    <row r="7" spans="1:7" x14ac:dyDescent="0.2">
      <c r="A7" s="6" t="s">
        <v>151</v>
      </c>
      <c r="B7" s="38">
        <v>2264180</v>
      </c>
      <c r="C7" s="31">
        <v>6.8540046368195925E-2</v>
      </c>
      <c r="D7" s="30">
        <v>134</v>
      </c>
      <c r="E7" s="31">
        <v>6.9828035435122462E-2</v>
      </c>
      <c r="F7" s="32"/>
      <c r="G7" s="31"/>
    </row>
    <row r="8" spans="1:7" x14ac:dyDescent="0.2">
      <c r="A8" s="6" t="s">
        <v>8</v>
      </c>
      <c r="B8" s="38">
        <v>3126455</v>
      </c>
      <c r="C8" s="31">
        <v>9.4642374134599722E-2</v>
      </c>
      <c r="D8" s="30">
        <v>223</v>
      </c>
      <c r="E8" s="31">
        <v>0.11620635747785305</v>
      </c>
      <c r="F8" s="32"/>
      <c r="G8" s="31"/>
    </row>
    <row r="9" spans="1:7" x14ac:dyDescent="0.2">
      <c r="A9" s="10" t="s">
        <v>9</v>
      </c>
      <c r="B9" s="20">
        <v>21603488.09</v>
      </c>
      <c r="C9" s="31">
        <v>0.65396924069789875</v>
      </c>
      <c r="D9" s="11">
        <v>1276</v>
      </c>
      <c r="E9" s="31">
        <v>0.66492965085982281</v>
      </c>
      <c r="F9" s="32"/>
      <c r="G9" s="31"/>
    </row>
    <row r="10" spans="1:7" x14ac:dyDescent="0.2">
      <c r="A10" s="10"/>
      <c r="B10" s="10"/>
      <c r="C10" s="31"/>
      <c r="D10" s="6"/>
      <c r="E10" s="31"/>
      <c r="F10" s="32"/>
      <c r="G10" s="31"/>
    </row>
    <row r="11" spans="1:7" x14ac:dyDescent="0.2">
      <c r="A11" s="12" t="s">
        <v>10</v>
      </c>
      <c r="B11" s="21">
        <v>4070215</v>
      </c>
      <c r="C11" s="31">
        <v>0.12321137225332199</v>
      </c>
      <c r="D11" s="21">
        <v>165</v>
      </c>
      <c r="E11" s="31">
        <v>8.5982282438770194E-2</v>
      </c>
      <c r="F11" s="32"/>
      <c r="G11" s="31"/>
    </row>
    <row r="12" spans="1:7" x14ac:dyDescent="0.2">
      <c r="A12" s="6" t="s">
        <v>11</v>
      </c>
      <c r="B12" s="38">
        <v>7360707.0099999998</v>
      </c>
      <c r="C12" s="31">
        <v>0.22281938704877916</v>
      </c>
      <c r="D12" s="38">
        <v>478</v>
      </c>
      <c r="E12" s="31">
        <v>0.24908806670140698</v>
      </c>
      <c r="F12" s="32"/>
      <c r="G12" s="6"/>
    </row>
    <row r="13" spans="1:7" x14ac:dyDescent="0.2">
      <c r="A13" s="10" t="s">
        <v>9</v>
      </c>
      <c r="B13" s="30">
        <v>11430922.01</v>
      </c>
      <c r="C13" s="31">
        <v>0.34603075930210114</v>
      </c>
      <c r="D13" s="30">
        <v>643</v>
      </c>
      <c r="E13" s="31">
        <v>0.33507034914017719</v>
      </c>
      <c r="F13" s="32"/>
      <c r="G13" s="6"/>
    </row>
    <row r="14" spans="1:7" x14ac:dyDescent="0.2">
      <c r="A14" s="10"/>
      <c r="B14" s="30"/>
      <c r="C14" s="31"/>
      <c r="D14" s="30"/>
      <c r="E14" s="31"/>
      <c r="F14" s="32"/>
      <c r="G14" s="6"/>
    </row>
    <row r="15" spans="1:7" x14ac:dyDescent="0.2">
      <c r="A15" s="10" t="s">
        <v>49</v>
      </c>
      <c r="B15" s="30">
        <v>125019</v>
      </c>
      <c r="C15" s="31">
        <v>3.7845083239430996E-3</v>
      </c>
      <c r="D15" s="30">
        <v>21</v>
      </c>
      <c r="E15" s="31">
        <v>1.0943199583116207E-2</v>
      </c>
      <c r="F15" s="32"/>
      <c r="G15" s="6"/>
    </row>
    <row r="16" spans="1:7" x14ac:dyDescent="0.2">
      <c r="A16" s="10" t="s">
        <v>50</v>
      </c>
      <c r="B16" s="30">
        <v>1091152</v>
      </c>
      <c r="C16" s="31">
        <v>3.303076993646694E-2</v>
      </c>
      <c r="D16" s="30">
        <v>92</v>
      </c>
      <c r="E16" s="31">
        <v>4.7941636268890045E-2</v>
      </c>
      <c r="F16" s="32"/>
      <c r="G16" s="6"/>
    </row>
    <row r="17" spans="1:9" x14ac:dyDescent="0.2">
      <c r="A17" s="6"/>
      <c r="B17" s="11"/>
      <c r="C17" s="6"/>
      <c r="D17" s="6"/>
      <c r="E17" s="6"/>
      <c r="F17" s="32"/>
      <c r="G17" s="34"/>
    </row>
    <row r="18" spans="1:9" x14ac:dyDescent="0.2">
      <c r="A18" s="33" t="s">
        <v>152</v>
      </c>
      <c r="B18" s="6"/>
      <c r="C18" s="6"/>
      <c r="D18" s="6"/>
      <c r="E18" s="6"/>
      <c r="F18" s="32"/>
      <c r="G18" s="34"/>
    </row>
    <row r="19" spans="1:9" x14ac:dyDescent="0.2">
      <c r="A19" s="6" t="s">
        <v>153</v>
      </c>
      <c r="B19" s="30">
        <v>161145433.90999997</v>
      </c>
      <c r="C19" s="34">
        <v>1</v>
      </c>
      <c r="D19" s="30">
        <v>6985</v>
      </c>
      <c r="E19" s="34">
        <v>1</v>
      </c>
      <c r="F19" s="32"/>
      <c r="G19" s="34"/>
    </row>
    <row r="20" spans="1:9" x14ac:dyDescent="0.2">
      <c r="A20" s="6"/>
      <c r="B20" s="30"/>
      <c r="C20" s="34"/>
      <c r="D20" s="30"/>
      <c r="E20" s="34"/>
      <c r="F20" s="32"/>
      <c r="G20" s="34"/>
    </row>
    <row r="21" spans="1:9" x14ac:dyDescent="0.2">
      <c r="A21" s="6" t="s">
        <v>14</v>
      </c>
      <c r="B21" s="37">
        <v>105691</v>
      </c>
      <c r="C21" s="34">
        <v>6.5587337745498032E-4</v>
      </c>
      <c r="D21" s="37">
        <v>15</v>
      </c>
      <c r="E21" s="34">
        <v>2.1474588403722263E-3</v>
      </c>
      <c r="F21" s="32"/>
      <c r="G21" s="30"/>
      <c r="I21" s="30"/>
    </row>
    <row r="22" spans="1:9" x14ac:dyDescent="0.2">
      <c r="A22" s="6" t="s">
        <v>15</v>
      </c>
      <c r="B22" s="37">
        <v>129112</v>
      </c>
      <c r="C22" s="34">
        <v>8.0121413847884326E-4</v>
      </c>
      <c r="D22" s="37">
        <v>7</v>
      </c>
      <c r="E22" s="34">
        <v>1.0021474588403723E-3</v>
      </c>
      <c r="F22" s="32"/>
      <c r="G22" s="34"/>
    </row>
    <row r="23" spans="1:9" x14ac:dyDescent="0.2">
      <c r="A23" s="6" t="s">
        <v>16</v>
      </c>
      <c r="B23" s="30">
        <v>306981</v>
      </c>
      <c r="C23" s="34">
        <v>1.9049934742268247E-3</v>
      </c>
      <c r="D23" s="30">
        <v>29</v>
      </c>
      <c r="E23" s="34">
        <v>4.1517537580529704E-3</v>
      </c>
      <c r="F23" s="32"/>
      <c r="G23" s="34"/>
    </row>
    <row r="24" spans="1:9" x14ac:dyDescent="0.2">
      <c r="A24" s="6" t="s">
        <v>17</v>
      </c>
      <c r="B24" s="30">
        <v>41197</v>
      </c>
      <c r="C24" s="34">
        <v>2.556510538363042E-4</v>
      </c>
      <c r="D24" s="30">
        <v>3</v>
      </c>
      <c r="E24" s="34">
        <v>4.2949176807444524E-4</v>
      </c>
      <c r="F24" s="32"/>
      <c r="G24" s="6"/>
    </row>
    <row r="25" spans="1:9" x14ac:dyDescent="0.2">
      <c r="A25" s="6" t="s">
        <v>18</v>
      </c>
      <c r="B25" s="30">
        <v>1441225</v>
      </c>
      <c r="C25" s="34">
        <v>8.9436291493367841E-3</v>
      </c>
      <c r="D25" s="30">
        <v>67</v>
      </c>
      <c r="E25" s="34">
        <v>9.5919828203292774E-3</v>
      </c>
      <c r="F25" s="36"/>
      <c r="G25" s="35"/>
    </row>
    <row r="26" spans="1:9" x14ac:dyDescent="0.2">
      <c r="A26" s="6" t="s">
        <v>19</v>
      </c>
      <c r="B26" s="30">
        <v>179579</v>
      </c>
      <c r="C26" s="34">
        <v>1.1143908681911223E-3</v>
      </c>
      <c r="D26" s="30">
        <v>19</v>
      </c>
      <c r="E26" s="34">
        <v>2.720114531138153E-3</v>
      </c>
      <c r="F26" s="36"/>
      <c r="G26" s="35"/>
    </row>
    <row r="27" spans="1:9" x14ac:dyDescent="0.2">
      <c r="A27" s="6"/>
      <c r="B27" s="30"/>
      <c r="C27" s="34"/>
      <c r="D27" s="30"/>
      <c r="E27" s="34"/>
      <c r="F27" s="36"/>
      <c r="G27" s="35"/>
    </row>
    <row r="28" spans="1:9" x14ac:dyDescent="0.2">
      <c r="A28" s="10" t="s">
        <v>49</v>
      </c>
      <c r="B28" s="30">
        <v>92768</v>
      </c>
      <c r="C28" s="34">
        <v>5.7567873782766381E-4</v>
      </c>
      <c r="D28" s="30">
        <v>8</v>
      </c>
      <c r="E28" s="34">
        <v>1.1453113815318541E-3</v>
      </c>
      <c r="F28" s="36"/>
      <c r="G28" s="35"/>
    </row>
    <row r="29" spans="1:9" x14ac:dyDescent="0.2">
      <c r="A29" s="10" t="s">
        <v>50</v>
      </c>
      <c r="B29" s="30">
        <v>943076</v>
      </c>
      <c r="C29" s="34">
        <v>5.8523284037120763E-3</v>
      </c>
      <c r="D29" s="30">
        <v>66</v>
      </c>
      <c r="E29" s="34">
        <v>9.4488188976377951E-3</v>
      </c>
      <c r="F29" s="36"/>
      <c r="G29" s="35"/>
    </row>
    <row r="30" spans="1:9" x14ac:dyDescent="0.2">
      <c r="A30" s="10"/>
      <c r="B30" s="30"/>
      <c r="C30" s="34"/>
      <c r="D30" s="30"/>
      <c r="E30" s="34"/>
      <c r="F30" s="36"/>
      <c r="G30" s="35"/>
    </row>
    <row r="31" spans="1:9" x14ac:dyDescent="0.2">
      <c r="A31" s="3" t="s">
        <v>154</v>
      </c>
      <c r="B31" s="6"/>
      <c r="C31" s="6"/>
      <c r="D31" s="6"/>
      <c r="E31" s="6"/>
    </row>
    <row r="32" spans="1:9" x14ac:dyDescent="0.2">
      <c r="A32" s="6" t="s">
        <v>155</v>
      </c>
      <c r="B32" s="30">
        <v>194179844.00999996</v>
      </c>
      <c r="C32" s="35">
        <v>1</v>
      </c>
      <c r="D32" s="30">
        <v>8904</v>
      </c>
      <c r="E32" s="35">
        <v>1</v>
      </c>
    </row>
    <row r="33" spans="1:5" x14ac:dyDescent="0.2">
      <c r="A33" s="6" t="s">
        <v>156</v>
      </c>
      <c r="B33" s="30">
        <v>180779939.99999997</v>
      </c>
      <c r="C33" s="35">
        <v>0.93099230211911221</v>
      </c>
      <c r="D33" s="30">
        <v>8143</v>
      </c>
      <c r="E33" s="35">
        <v>0.9145327942497754</v>
      </c>
    </row>
    <row r="34" spans="1:5" x14ac:dyDescent="0.2">
      <c r="A34" s="6" t="s">
        <v>157</v>
      </c>
      <c r="B34" s="30">
        <v>13399904.01</v>
      </c>
      <c r="C34" s="35">
        <v>6.9007697880887814E-2</v>
      </c>
      <c r="D34" s="30">
        <v>761</v>
      </c>
      <c r="E34" s="35">
        <v>8.5467205750224623E-2</v>
      </c>
    </row>
    <row r="35" spans="1:5" x14ac:dyDescent="0.2">
      <c r="A35" s="6"/>
      <c r="B35" s="30"/>
      <c r="C35" s="35"/>
      <c r="D35" s="30"/>
      <c r="E35" s="35"/>
    </row>
    <row r="36" spans="1:5" x14ac:dyDescent="0.2">
      <c r="A36" s="10" t="s">
        <v>49</v>
      </c>
      <c r="B36" s="30">
        <v>217787</v>
      </c>
      <c r="C36" s="34">
        <v>1.1215736685254742E-3</v>
      </c>
      <c r="D36" s="30">
        <v>29</v>
      </c>
      <c r="E36" s="34">
        <v>3.2569631626235399E-3</v>
      </c>
    </row>
    <row r="37" spans="1:5" x14ac:dyDescent="0.2">
      <c r="A37" s="10" t="s">
        <v>50</v>
      </c>
      <c r="B37" s="30">
        <v>2034228</v>
      </c>
      <c r="C37" s="35">
        <v>1.0475999763885073E-2</v>
      </c>
      <c r="D37" s="30">
        <v>158</v>
      </c>
      <c r="E37" s="35">
        <v>1.7744833782569632E-2</v>
      </c>
    </row>
    <row r="39" spans="1:5" x14ac:dyDescent="0.2">
      <c r="A39" s="6" t="s">
        <v>91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39"/>
  <sheetViews>
    <sheetView workbookViewId="0">
      <selection activeCell="B33" sqref="B33"/>
    </sheetView>
  </sheetViews>
  <sheetFormatPr defaultRowHeight="12.75" x14ac:dyDescent="0.2"/>
  <cols>
    <col min="1" max="1" width="51.42578125" customWidth="1"/>
    <col min="2" max="2" width="15.140625" customWidth="1"/>
    <col min="3" max="3" width="13.5703125" customWidth="1"/>
    <col min="4" max="4" width="7.28515625" customWidth="1"/>
    <col min="5" max="5" width="14.85546875" bestFit="1" customWidth="1"/>
    <col min="6" max="6" width="17" style="2" bestFit="1" customWidth="1"/>
    <col min="7" max="7" width="13.140625" bestFit="1" customWidth="1"/>
  </cols>
  <sheetData>
    <row r="1" spans="1:7" x14ac:dyDescent="0.2">
      <c r="A1" s="1" t="s">
        <v>162</v>
      </c>
    </row>
    <row r="3" spans="1:7" x14ac:dyDescent="0.2">
      <c r="A3" s="3" t="s">
        <v>163</v>
      </c>
      <c r="B3" s="3" t="s">
        <v>1</v>
      </c>
      <c r="C3" s="28" t="s">
        <v>2</v>
      </c>
      <c r="D3" s="3" t="s">
        <v>3</v>
      </c>
      <c r="E3" s="28" t="s">
        <v>4</v>
      </c>
      <c r="F3" s="29"/>
      <c r="G3" s="28"/>
    </row>
    <row r="4" spans="1:7" x14ac:dyDescent="0.2">
      <c r="A4" s="6" t="s">
        <v>164</v>
      </c>
      <c r="B4" s="30">
        <v>34486130.870000005</v>
      </c>
      <c r="C4" s="31">
        <v>1</v>
      </c>
      <c r="D4" s="30">
        <v>1752</v>
      </c>
      <c r="E4" s="31">
        <v>1</v>
      </c>
      <c r="F4" s="32"/>
      <c r="G4" s="31"/>
    </row>
    <row r="5" spans="1:7" x14ac:dyDescent="0.2">
      <c r="A5" s="6"/>
      <c r="B5" s="6"/>
      <c r="C5" s="31"/>
      <c r="D5" s="6"/>
      <c r="E5" s="31"/>
      <c r="F5" s="32"/>
      <c r="G5" s="31"/>
    </row>
    <row r="6" spans="1:7" x14ac:dyDescent="0.2">
      <c r="A6" s="6" t="s">
        <v>165</v>
      </c>
      <c r="B6" s="38">
        <v>18219330.759999998</v>
      </c>
      <c r="C6" s="31">
        <v>0.52830892594707579</v>
      </c>
      <c r="D6" s="30">
        <v>800</v>
      </c>
      <c r="E6" s="31">
        <v>0.45662100456621002</v>
      </c>
      <c r="F6" s="32"/>
      <c r="G6" s="31"/>
    </row>
    <row r="7" spans="1:7" x14ac:dyDescent="0.2">
      <c r="A7" s="6" t="s">
        <v>166</v>
      </c>
      <c r="B7" s="38">
        <v>2914285</v>
      </c>
      <c r="C7" s="31">
        <v>8.4506000716223564E-2</v>
      </c>
      <c r="D7" s="30">
        <v>133</v>
      </c>
      <c r="E7" s="31">
        <v>7.5913242009132423E-2</v>
      </c>
      <c r="F7" s="32"/>
      <c r="G7" s="31"/>
    </row>
    <row r="8" spans="1:7" x14ac:dyDescent="0.2">
      <c r="A8" s="6" t="s">
        <v>8</v>
      </c>
      <c r="B8" s="38">
        <v>4849568.9000000004</v>
      </c>
      <c r="C8" s="31">
        <v>0.14062374576843911</v>
      </c>
      <c r="D8" s="30">
        <v>330</v>
      </c>
      <c r="E8" s="31">
        <v>0.18835616438356165</v>
      </c>
      <c r="F8" s="32"/>
      <c r="G8" s="31"/>
    </row>
    <row r="9" spans="1:7" x14ac:dyDescent="0.2">
      <c r="A9" s="10" t="s">
        <v>9</v>
      </c>
      <c r="B9" s="20">
        <v>25983184.659999996</v>
      </c>
      <c r="C9" s="31">
        <v>0.75343867243173845</v>
      </c>
      <c r="D9" s="11">
        <v>1263</v>
      </c>
      <c r="E9" s="31">
        <v>0.72089041095890416</v>
      </c>
      <c r="F9" s="32"/>
      <c r="G9" s="31"/>
    </row>
    <row r="10" spans="1:7" x14ac:dyDescent="0.2">
      <c r="A10" s="10"/>
      <c r="B10" s="10"/>
      <c r="C10" s="31"/>
      <c r="D10" s="6"/>
      <c r="E10" s="31"/>
      <c r="F10" s="32"/>
      <c r="G10" s="31"/>
    </row>
    <row r="11" spans="1:7" x14ac:dyDescent="0.2">
      <c r="A11" s="12" t="s">
        <v>10</v>
      </c>
      <c r="B11" s="21">
        <v>2584593</v>
      </c>
      <c r="C11" s="31">
        <v>7.4945867651635453E-2</v>
      </c>
      <c r="D11" s="21">
        <v>186</v>
      </c>
      <c r="E11" s="31">
        <v>0.10616438356164383</v>
      </c>
      <c r="F11" s="32"/>
      <c r="G11" s="31"/>
    </row>
    <row r="12" spans="1:7" x14ac:dyDescent="0.2">
      <c r="A12" s="6" t="s">
        <v>11</v>
      </c>
      <c r="B12" s="38">
        <v>5918353.21</v>
      </c>
      <c r="C12" s="31">
        <v>0.17161545991662588</v>
      </c>
      <c r="D12" s="38">
        <v>303</v>
      </c>
      <c r="E12" s="31">
        <v>0.17294520547945205</v>
      </c>
      <c r="F12" s="32"/>
      <c r="G12" s="6"/>
    </row>
    <row r="13" spans="1:7" x14ac:dyDescent="0.2">
      <c r="A13" s="10" t="s">
        <v>9</v>
      </c>
      <c r="B13" s="30">
        <v>8502946.2100000009</v>
      </c>
      <c r="C13" s="31">
        <v>0.24656132756826135</v>
      </c>
      <c r="D13" s="30">
        <v>489</v>
      </c>
      <c r="E13" s="31">
        <v>0.2791095890410959</v>
      </c>
      <c r="F13" s="32"/>
      <c r="G13" s="6"/>
    </row>
    <row r="14" spans="1:7" x14ac:dyDescent="0.2">
      <c r="A14" s="10"/>
      <c r="B14" s="30"/>
      <c r="C14" s="31"/>
      <c r="D14" s="30"/>
      <c r="E14" s="31"/>
      <c r="F14" s="32"/>
      <c r="G14" s="6"/>
    </row>
    <row r="15" spans="1:7" x14ac:dyDescent="0.2">
      <c r="A15" s="10" t="s">
        <v>49</v>
      </c>
      <c r="B15" s="30">
        <v>607217</v>
      </c>
      <c r="C15" s="31">
        <v>1.7607571063538097E-2</v>
      </c>
      <c r="D15" s="30">
        <v>33</v>
      </c>
      <c r="E15" s="31">
        <v>1.8835616438356163E-2</v>
      </c>
      <c r="F15" s="32"/>
      <c r="G15" s="6"/>
    </row>
    <row r="16" spans="1:7" x14ac:dyDescent="0.2">
      <c r="A16" s="10" t="s">
        <v>50</v>
      </c>
      <c r="B16" s="30">
        <v>1257728</v>
      </c>
      <c r="C16" s="31">
        <v>3.6470545354628812E-2</v>
      </c>
      <c r="D16" s="30">
        <v>111</v>
      </c>
      <c r="E16" s="31">
        <v>6.3356164383561647E-2</v>
      </c>
      <c r="F16" s="32"/>
      <c r="G16" s="6"/>
    </row>
    <row r="17" spans="1:9" x14ac:dyDescent="0.2">
      <c r="A17" s="6"/>
      <c r="B17" s="11"/>
      <c r="C17" s="6"/>
      <c r="D17" s="6"/>
      <c r="E17" s="6"/>
      <c r="F17" s="32"/>
      <c r="G17" s="34"/>
    </row>
    <row r="18" spans="1:9" x14ac:dyDescent="0.2">
      <c r="A18" s="33" t="s">
        <v>167</v>
      </c>
      <c r="B18" s="6"/>
      <c r="C18" s="6"/>
      <c r="D18" s="6"/>
      <c r="E18" s="6"/>
      <c r="F18" s="32"/>
      <c r="G18" s="34"/>
    </row>
    <row r="19" spans="1:9" x14ac:dyDescent="0.2">
      <c r="A19" s="6" t="s">
        <v>168</v>
      </c>
      <c r="B19" s="30">
        <v>163461232.99000001</v>
      </c>
      <c r="C19" s="34">
        <v>1</v>
      </c>
      <c r="D19" s="30">
        <v>7163</v>
      </c>
      <c r="E19" s="34">
        <v>1</v>
      </c>
      <c r="F19" s="32"/>
      <c r="G19" s="34"/>
    </row>
    <row r="20" spans="1:9" x14ac:dyDescent="0.2">
      <c r="A20" s="6"/>
      <c r="B20" s="30"/>
      <c r="C20" s="34"/>
      <c r="D20" s="30"/>
      <c r="E20" s="34"/>
      <c r="F20" s="32"/>
      <c r="G20" s="34"/>
    </row>
    <row r="21" spans="1:9" x14ac:dyDescent="0.2">
      <c r="A21" s="6" t="s">
        <v>14</v>
      </c>
      <c r="B21" s="37">
        <v>216846</v>
      </c>
      <c r="C21" s="34">
        <v>1.3265897732049157E-3</v>
      </c>
      <c r="D21" s="37">
        <v>26</v>
      </c>
      <c r="E21" s="34">
        <v>3.629764065335753E-3</v>
      </c>
      <c r="F21" s="32"/>
      <c r="G21" s="30"/>
      <c r="I21" s="30"/>
    </row>
    <row r="22" spans="1:9" x14ac:dyDescent="0.2">
      <c r="A22" s="6" t="s">
        <v>15</v>
      </c>
      <c r="B22" s="37">
        <v>722801</v>
      </c>
      <c r="C22" s="34">
        <v>4.4218496751717174E-3</v>
      </c>
      <c r="D22" s="37">
        <v>5</v>
      </c>
      <c r="E22" s="34">
        <v>6.9803155102610636E-4</v>
      </c>
      <c r="F22" s="32"/>
      <c r="G22" s="34"/>
    </row>
    <row r="23" spans="1:9" x14ac:dyDescent="0.2">
      <c r="A23" s="6" t="s">
        <v>16</v>
      </c>
      <c r="B23" s="30">
        <v>453026</v>
      </c>
      <c r="C23" s="34">
        <v>2.7714583556806682E-3</v>
      </c>
      <c r="D23" s="30">
        <v>43</v>
      </c>
      <c r="E23" s="34">
        <v>6.0030713388245149E-3</v>
      </c>
      <c r="F23" s="32"/>
      <c r="G23" s="34"/>
    </row>
    <row r="24" spans="1:9" x14ac:dyDescent="0.2">
      <c r="A24" s="6" t="s">
        <v>17</v>
      </c>
      <c r="B24" s="30">
        <v>562267</v>
      </c>
      <c r="C24" s="34">
        <v>3.4397574869290113E-3</v>
      </c>
      <c r="D24" s="30">
        <v>11</v>
      </c>
      <c r="E24" s="34">
        <v>1.5356694122574341E-3</v>
      </c>
      <c r="F24" s="32"/>
      <c r="G24" s="6"/>
    </row>
    <row r="25" spans="1:9" x14ac:dyDescent="0.2">
      <c r="A25" s="6" t="s">
        <v>18</v>
      </c>
      <c r="B25" s="30">
        <v>693805</v>
      </c>
      <c r="C25" s="34">
        <v>4.2444620495579195E-3</v>
      </c>
      <c r="D25" s="30">
        <v>104</v>
      </c>
      <c r="E25" s="34">
        <v>1.4519056261343012E-2</v>
      </c>
      <c r="F25" s="36"/>
      <c r="G25" s="35"/>
    </row>
    <row r="26" spans="1:9" x14ac:dyDescent="0.2">
      <c r="A26" s="6" t="s">
        <v>19</v>
      </c>
      <c r="B26" s="30">
        <v>1449430</v>
      </c>
      <c r="C26" s="34">
        <v>8.8671177470481394E-3</v>
      </c>
      <c r="D26" s="30">
        <v>44</v>
      </c>
      <c r="E26" s="34">
        <v>6.1426776490297362E-3</v>
      </c>
      <c r="F26" s="36"/>
      <c r="G26" s="35"/>
    </row>
    <row r="27" spans="1:9" x14ac:dyDescent="0.2">
      <c r="A27" s="6"/>
      <c r="B27" s="30"/>
      <c r="C27" s="34"/>
      <c r="D27" s="30"/>
      <c r="E27" s="34"/>
      <c r="F27" s="36"/>
      <c r="G27" s="35"/>
    </row>
    <row r="28" spans="1:9" x14ac:dyDescent="0.2">
      <c r="A28" s="10" t="s">
        <v>49</v>
      </c>
      <c r="B28" s="30">
        <v>430513</v>
      </c>
      <c r="C28" s="34">
        <v>2.6337315100659819E-3</v>
      </c>
      <c r="D28" s="30">
        <v>22</v>
      </c>
      <c r="E28" s="34">
        <v>3.0713388245148681E-3</v>
      </c>
      <c r="F28" s="36"/>
      <c r="G28" s="35"/>
    </row>
    <row r="29" spans="1:9" x14ac:dyDescent="0.2">
      <c r="A29" s="10" t="s">
        <v>50</v>
      </c>
      <c r="B29" s="30">
        <v>745931</v>
      </c>
      <c r="C29" s="34">
        <v>4.5633511160755374E-3</v>
      </c>
      <c r="D29" s="30">
        <v>98</v>
      </c>
      <c r="E29" s="34">
        <v>1.3681418400111686E-2</v>
      </c>
      <c r="F29" s="36"/>
      <c r="G29" s="35"/>
    </row>
    <row r="30" spans="1:9" x14ac:dyDescent="0.2">
      <c r="A30" s="10"/>
      <c r="B30" s="30"/>
      <c r="C30" s="34"/>
      <c r="D30" s="30"/>
      <c r="E30" s="34"/>
      <c r="F30" s="36"/>
      <c r="G30" s="35"/>
    </row>
    <row r="31" spans="1:9" x14ac:dyDescent="0.2">
      <c r="A31" s="3" t="s">
        <v>169</v>
      </c>
      <c r="B31" s="6"/>
      <c r="C31" s="6"/>
      <c r="D31" s="6"/>
      <c r="E31" s="6"/>
    </row>
    <row r="32" spans="1:9" x14ac:dyDescent="0.2">
      <c r="A32" s="6" t="s">
        <v>170</v>
      </c>
      <c r="B32" s="30">
        <v>197947363.86000001</v>
      </c>
      <c r="C32" s="35">
        <v>1</v>
      </c>
      <c r="D32" s="30">
        <v>8915</v>
      </c>
      <c r="E32" s="35">
        <v>1</v>
      </c>
    </row>
    <row r="33" spans="1:5" x14ac:dyDescent="0.2">
      <c r="A33" s="6" t="s">
        <v>171</v>
      </c>
      <c r="B33" s="30">
        <v>186285889.65000001</v>
      </c>
      <c r="C33" s="35">
        <v>0.94108800449473184</v>
      </c>
      <c r="D33" s="30">
        <v>8224</v>
      </c>
      <c r="E33" s="35">
        <v>0.92249018508132363</v>
      </c>
    </row>
    <row r="34" spans="1:5" x14ac:dyDescent="0.2">
      <c r="A34" s="6" t="s">
        <v>172</v>
      </c>
      <c r="B34" s="30">
        <v>11661474.210000001</v>
      </c>
      <c r="C34" s="35">
        <v>5.8911995505268155E-2</v>
      </c>
      <c r="D34" s="30">
        <v>691</v>
      </c>
      <c r="E34" s="35">
        <v>7.7509814918676381E-2</v>
      </c>
    </row>
    <row r="35" spans="1:5" x14ac:dyDescent="0.2">
      <c r="A35" s="6"/>
      <c r="B35" s="30"/>
      <c r="C35" s="35"/>
      <c r="D35" s="30"/>
      <c r="E35" s="35"/>
    </row>
    <row r="36" spans="1:5" x14ac:dyDescent="0.2">
      <c r="A36" s="10" t="s">
        <v>49</v>
      </c>
      <c r="B36" s="30">
        <v>1037730</v>
      </c>
      <c r="C36" s="34">
        <v>5.2424542553339759E-3</v>
      </c>
      <c r="D36" s="30">
        <v>55</v>
      </c>
      <c r="E36" s="34">
        <v>6.1693774537296695E-3</v>
      </c>
    </row>
    <row r="37" spans="1:5" x14ac:dyDescent="0.2">
      <c r="A37" s="10" t="s">
        <v>50</v>
      </c>
      <c r="B37" s="30">
        <v>2003659</v>
      </c>
      <c r="C37" s="35">
        <v>1.0122180770323898E-2</v>
      </c>
      <c r="D37" s="30">
        <v>209</v>
      </c>
      <c r="E37" s="35">
        <v>2.3443634324172742E-2</v>
      </c>
    </row>
    <row r="39" spans="1:5" x14ac:dyDescent="0.2">
      <c r="A39" s="6" t="s">
        <v>91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39"/>
  <sheetViews>
    <sheetView topLeftCell="A24" workbookViewId="0">
      <selection activeCell="I7" sqref="I7"/>
    </sheetView>
  </sheetViews>
  <sheetFormatPr defaultRowHeight="12.75" x14ac:dyDescent="0.2"/>
  <cols>
    <col min="1" max="1" width="51.42578125" customWidth="1"/>
    <col min="2" max="2" width="15.140625" customWidth="1"/>
    <col min="3" max="3" width="13.5703125" customWidth="1"/>
    <col min="4" max="4" width="7.28515625" customWidth="1"/>
    <col min="5" max="5" width="14.85546875" bestFit="1" customWidth="1"/>
    <col min="6" max="6" width="17" style="2" bestFit="1" customWidth="1"/>
    <col min="7" max="7" width="13.140625" bestFit="1" customWidth="1"/>
  </cols>
  <sheetData>
    <row r="1" spans="1:7" x14ac:dyDescent="0.2">
      <c r="A1" s="1" t="s">
        <v>173</v>
      </c>
    </row>
    <row r="3" spans="1:7" x14ac:dyDescent="0.2">
      <c r="A3" s="3" t="s">
        <v>174</v>
      </c>
      <c r="B3" s="3" t="s">
        <v>1</v>
      </c>
      <c r="C3" s="28" t="s">
        <v>2</v>
      </c>
      <c r="D3" s="3" t="s">
        <v>3</v>
      </c>
      <c r="E3" s="28" t="s">
        <v>4</v>
      </c>
      <c r="F3" s="29"/>
      <c r="G3" s="28"/>
    </row>
    <row r="4" spans="1:7" x14ac:dyDescent="0.2">
      <c r="A4" s="6" t="s">
        <v>175</v>
      </c>
      <c r="B4" s="30">
        <v>31399213.040000003</v>
      </c>
      <c r="C4" s="31">
        <v>1</v>
      </c>
      <c r="D4" s="30">
        <v>1550</v>
      </c>
      <c r="E4" s="31">
        <v>1</v>
      </c>
      <c r="F4" s="32"/>
      <c r="G4" s="31"/>
    </row>
    <row r="5" spans="1:7" x14ac:dyDescent="0.2">
      <c r="A5" s="6"/>
      <c r="B5" s="6"/>
      <c r="C5" s="31"/>
      <c r="D5" s="6"/>
      <c r="E5" s="31"/>
      <c r="F5" s="32"/>
      <c r="G5" s="31"/>
    </row>
    <row r="6" spans="1:7" x14ac:dyDescent="0.2">
      <c r="A6" s="6" t="s">
        <v>176</v>
      </c>
      <c r="B6" s="38">
        <v>16416790.280000001</v>
      </c>
      <c r="C6" s="31">
        <v>0.52284081957998019</v>
      </c>
      <c r="D6" s="30">
        <v>717</v>
      </c>
      <c r="E6" s="31">
        <v>0.46258064516129033</v>
      </c>
      <c r="F6" s="32"/>
      <c r="G6" s="31"/>
    </row>
    <row r="7" spans="1:7" x14ac:dyDescent="0.2">
      <c r="A7" s="6" t="s">
        <v>177</v>
      </c>
      <c r="B7" s="38">
        <v>2412161.06</v>
      </c>
      <c r="C7" s="31">
        <v>7.6822341277378706E-2</v>
      </c>
      <c r="D7" s="30">
        <v>172</v>
      </c>
      <c r="E7" s="31">
        <v>0.11096774193548387</v>
      </c>
      <c r="F7" s="32"/>
      <c r="G7" s="31"/>
    </row>
    <row r="8" spans="1:7" x14ac:dyDescent="0.2">
      <c r="A8" s="6" t="s">
        <v>8</v>
      </c>
      <c r="B8" s="38">
        <v>5196301.4399999995</v>
      </c>
      <c r="C8" s="31">
        <v>0.16549145462277481</v>
      </c>
      <c r="D8" s="30">
        <v>274</v>
      </c>
      <c r="E8" s="31">
        <v>0.17677419354838711</v>
      </c>
      <c r="F8" s="32"/>
      <c r="G8" s="31"/>
    </row>
    <row r="9" spans="1:7" x14ac:dyDescent="0.2">
      <c r="A9" s="10" t="s">
        <v>9</v>
      </c>
      <c r="B9" s="20">
        <v>24025252.780000001</v>
      </c>
      <c r="C9" s="31">
        <v>0.76515461548013364</v>
      </c>
      <c r="D9" s="11">
        <v>1163</v>
      </c>
      <c r="E9" s="31">
        <v>0.75032258064516133</v>
      </c>
      <c r="F9" s="32"/>
      <c r="G9" s="31"/>
    </row>
    <row r="10" spans="1:7" x14ac:dyDescent="0.2">
      <c r="A10" s="10"/>
      <c r="B10" s="10"/>
      <c r="C10" s="31"/>
      <c r="D10" s="6"/>
      <c r="E10" s="31"/>
      <c r="F10" s="32"/>
      <c r="G10" s="31"/>
    </row>
    <row r="11" spans="1:7" x14ac:dyDescent="0.2">
      <c r="A11" s="12" t="s">
        <v>10</v>
      </c>
      <c r="B11" s="21">
        <v>2364546</v>
      </c>
      <c r="C11" s="31">
        <v>7.5305900086978739E-2</v>
      </c>
      <c r="D11" s="21">
        <v>160</v>
      </c>
      <c r="E11" s="31">
        <v>0.1032258064516129</v>
      </c>
      <c r="F11" s="32"/>
      <c r="G11" s="31"/>
    </row>
    <row r="12" spans="1:7" x14ac:dyDescent="0.2">
      <c r="A12" s="6" t="s">
        <v>11</v>
      </c>
      <c r="B12" s="38">
        <v>5009414.26</v>
      </c>
      <c r="C12" s="31">
        <v>0.15953948443288754</v>
      </c>
      <c r="D12" s="38">
        <v>227</v>
      </c>
      <c r="E12" s="31">
        <v>0.14645161290322581</v>
      </c>
      <c r="F12" s="32"/>
      <c r="G12" s="6"/>
    </row>
    <row r="13" spans="1:7" x14ac:dyDescent="0.2">
      <c r="A13" s="10" t="s">
        <v>9</v>
      </c>
      <c r="B13" s="30">
        <v>7373960.2599999998</v>
      </c>
      <c r="C13" s="31">
        <v>0.23484538451986628</v>
      </c>
      <c r="D13" s="30">
        <v>387</v>
      </c>
      <c r="E13" s="31">
        <v>0.2496774193548387</v>
      </c>
      <c r="F13" s="32"/>
      <c r="G13" s="6"/>
    </row>
    <row r="14" spans="1:7" x14ac:dyDescent="0.2">
      <c r="A14" s="10"/>
      <c r="B14" s="30"/>
      <c r="C14" s="31"/>
      <c r="D14" s="30"/>
      <c r="E14" s="31"/>
      <c r="F14" s="32"/>
      <c r="G14" s="6"/>
    </row>
    <row r="15" spans="1:7" x14ac:dyDescent="0.2">
      <c r="A15" s="10" t="s">
        <v>49</v>
      </c>
      <c r="B15" s="30">
        <v>967156</v>
      </c>
      <c r="C15" s="31">
        <v>3.080191846744449E-2</v>
      </c>
      <c r="D15" s="30">
        <v>45</v>
      </c>
      <c r="E15" s="31">
        <v>2.903225806451613E-2</v>
      </c>
      <c r="F15" s="32"/>
      <c r="G15" s="6"/>
    </row>
    <row r="16" spans="1:7" x14ac:dyDescent="0.2">
      <c r="A16" s="10" t="s">
        <v>50</v>
      </c>
      <c r="B16" s="30">
        <v>815627</v>
      </c>
      <c r="C16" s="31">
        <v>2.5976033187868709E-2</v>
      </c>
      <c r="D16" s="30">
        <v>77</v>
      </c>
      <c r="E16" s="31">
        <v>4.9677419354838707E-2</v>
      </c>
      <c r="F16" s="32"/>
      <c r="G16" s="6"/>
    </row>
    <row r="17" spans="1:9" x14ac:dyDescent="0.2">
      <c r="A17" s="6"/>
      <c r="B17" s="11"/>
      <c r="C17" s="6"/>
      <c r="D17" s="6"/>
      <c r="E17" s="6"/>
      <c r="F17" s="32"/>
      <c r="G17" s="34"/>
    </row>
    <row r="18" spans="1:9" x14ac:dyDescent="0.2">
      <c r="A18" s="33" t="s">
        <v>178</v>
      </c>
      <c r="B18" s="6"/>
      <c r="C18" s="6"/>
      <c r="D18" s="6"/>
      <c r="E18" s="6"/>
      <c r="F18" s="32"/>
      <c r="G18" s="34"/>
    </row>
    <row r="19" spans="1:9" x14ac:dyDescent="0.2">
      <c r="A19" s="6" t="s">
        <v>179</v>
      </c>
      <c r="B19" s="30">
        <v>167365107.73000002</v>
      </c>
      <c r="C19" s="34">
        <v>1</v>
      </c>
      <c r="D19" s="30">
        <v>7179</v>
      </c>
      <c r="E19" s="34">
        <v>1</v>
      </c>
      <c r="F19" s="32"/>
      <c r="G19" s="34"/>
    </row>
    <row r="20" spans="1:9" x14ac:dyDescent="0.2">
      <c r="A20" s="6"/>
      <c r="B20" s="30"/>
      <c r="C20" s="34"/>
      <c r="D20" s="30"/>
      <c r="E20" s="34"/>
      <c r="F20" s="32"/>
      <c r="G20" s="34"/>
    </row>
    <row r="21" spans="1:9" x14ac:dyDescent="0.2">
      <c r="A21" s="6" t="s">
        <v>14</v>
      </c>
      <c r="B21" s="37">
        <v>84304</v>
      </c>
      <c r="C21" s="34">
        <v>5.0371311645198188E-4</v>
      </c>
      <c r="D21" s="37">
        <v>13</v>
      </c>
      <c r="E21" s="34">
        <v>1.810837163950411E-3</v>
      </c>
      <c r="F21" s="32"/>
      <c r="G21" s="30"/>
      <c r="I21" s="30"/>
    </row>
    <row r="22" spans="1:9" x14ac:dyDescent="0.2">
      <c r="A22" s="6" t="s">
        <v>15</v>
      </c>
      <c r="B22" s="37">
        <v>59074</v>
      </c>
      <c r="C22" s="34">
        <v>3.5296484913271471E-4</v>
      </c>
      <c r="D22" s="37">
        <v>2</v>
      </c>
      <c r="E22" s="34">
        <v>2.7859033291544781E-4</v>
      </c>
      <c r="F22" s="32"/>
      <c r="G22" s="34"/>
    </row>
    <row r="23" spans="1:9" x14ac:dyDescent="0.2">
      <c r="A23" s="6" t="s">
        <v>16</v>
      </c>
      <c r="B23" s="30">
        <v>1313531</v>
      </c>
      <c r="C23" s="34">
        <v>7.8482965644131753E-3</v>
      </c>
      <c r="D23" s="30">
        <v>43</v>
      </c>
      <c r="E23" s="34">
        <v>5.9896921576821282E-3</v>
      </c>
      <c r="F23" s="32"/>
      <c r="G23" s="34"/>
    </row>
    <row r="24" spans="1:9" x14ac:dyDescent="0.2">
      <c r="A24" s="6" t="s">
        <v>17</v>
      </c>
      <c r="B24" s="30">
        <v>302646</v>
      </c>
      <c r="C24" s="34">
        <v>1.8082980622713813E-3</v>
      </c>
      <c r="D24" s="30">
        <v>5</v>
      </c>
      <c r="E24" s="34">
        <v>6.9647583228861954E-4</v>
      </c>
      <c r="F24" s="32"/>
      <c r="G24" s="6"/>
    </row>
    <row r="25" spans="1:9" x14ac:dyDescent="0.2">
      <c r="A25" s="6" t="s">
        <v>18</v>
      </c>
      <c r="B25" s="30">
        <v>843818</v>
      </c>
      <c r="C25" s="34">
        <v>5.0417796842175755E-3</v>
      </c>
      <c r="D25" s="30">
        <v>91</v>
      </c>
      <c r="E25" s="34">
        <v>1.2675860147652877E-2</v>
      </c>
      <c r="F25" s="36"/>
      <c r="G25" s="35"/>
    </row>
    <row r="26" spans="1:9" x14ac:dyDescent="0.2">
      <c r="A26" s="6" t="s">
        <v>19</v>
      </c>
      <c r="B26" s="30">
        <v>206311</v>
      </c>
      <c r="C26" s="34">
        <v>1.2327001894136085E-3</v>
      </c>
      <c r="D26" s="30">
        <v>19</v>
      </c>
      <c r="E26" s="34">
        <v>2.6466081626967545E-3</v>
      </c>
      <c r="F26" s="36"/>
      <c r="G26" s="35"/>
    </row>
    <row r="27" spans="1:9" x14ac:dyDescent="0.2">
      <c r="A27" s="6"/>
      <c r="B27" s="30"/>
      <c r="C27" s="34"/>
      <c r="D27" s="30"/>
      <c r="E27" s="34"/>
      <c r="F27" s="36"/>
      <c r="G27" s="35"/>
    </row>
    <row r="28" spans="1:9" x14ac:dyDescent="0.2">
      <c r="A28" s="10" t="s">
        <v>49</v>
      </c>
      <c r="B28" s="30">
        <v>223652</v>
      </c>
      <c r="C28" s="34">
        <v>1.3363119890007432E-3</v>
      </c>
      <c r="D28" s="30">
        <v>16</v>
      </c>
      <c r="E28" s="34">
        <v>2.2287226633235825E-3</v>
      </c>
      <c r="F28" s="36"/>
      <c r="G28" s="35"/>
    </row>
    <row r="29" spans="1:9" x14ac:dyDescent="0.2">
      <c r="A29" s="10" t="s">
        <v>50</v>
      </c>
      <c r="B29" s="30">
        <v>779336</v>
      </c>
      <c r="C29" s="34">
        <v>4.6565022457205089E-3</v>
      </c>
      <c r="D29" s="30">
        <v>81</v>
      </c>
      <c r="E29" s="34">
        <v>1.1282908483075638E-2</v>
      </c>
      <c r="F29" s="36"/>
      <c r="G29" s="35"/>
    </row>
    <row r="30" spans="1:9" x14ac:dyDescent="0.2">
      <c r="A30" s="10"/>
      <c r="B30" s="30"/>
      <c r="C30" s="34"/>
      <c r="D30" s="30"/>
      <c r="E30" s="34"/>
      <c r="F30" s="36"/>
      <c r="G30" s="35"/>
    </row>
    <row r="31" spans="1:9" x14ac:dyDescent="0.2">
      <c r="A31" s="3" t="s">
        <v>180</v>
      </c>
      <c r="B31" s="6"/>
      <c r="C31" s="6"/>
      <c r="D31" s="6"/>
      <c r="E31" s="6"/>
    </row>
    <row r="32" spans="1:9" x14ac:dyDescent="0.2">
      <c r="A32" s="6" t="s">
        <v>181</v>
      </c>
      <c r="B32" s="30">
        <v>198764320.77000001</v>
      </c>
      <c r="C32" s="35">
        <v>1</v>
      </c>
      <c r="D32" s="30">
        <v>8729</v>
      </c>
      <c r="E32" s="35">
        <v>1</v>
      </c>
    </row>
    <row r="33" spans="1:5" x14ac:dyDescent="0.2">
      <c r="A33" s="6" t="s">
        <v>182</v>
      </c>
      <c r="B33" s="30">
        <v>188724054.51000002</v>
      </c>
      <c r="C33" s="35">
        <v>0.94948657676033277</v>
      </c>
      <c r="D33" s="30">
        <v>8184</v>
      </c>
      <c r="E33" s="35">
        <v>0.93756444037117659</v>
      </c>
    </row>
    <row r="34" spans="1:5" x14ac:dyDescent="0.2">
      <c r="A34" s="6" t="s">
        <v>183</v>
      </c>
      <c r="B34" s="30">
        <v>10040266.26</v>
      </c>
      <c r="C34" s="35">
        <v>5.0513423239667274E-2</v>
      </c>
      <c r="D34" s="30">
        <v>545</v>
      </c>
      <c r="E34" s="35">
        <v>6.243555962882346E-2</v>
      </c>
    </row>
    <row r="35" spans="1:5" x14ac:dyDescent="0.2">
      <c r="A35" s="6"/>
      <c r="B35" s="30"/>
      <c r="C35" s="35"/>
      <c r="D35" s="30"/>
      <c r="E35" s="35"/>
    </row>
    <row r="36" spans="1:5" x14ac:dyDescent="0.2">
      <c r="A36" s="10" t="s">
        <v>49</v>
      </c>
      <c r="B36" s="30">
        <v>1190808</v>
      </c>
      <c r="C36" s="34">
        <v>5.9910551118374138E-3</v>
      </c>
      <c r="D36" s="30">
        <v>61</v>
      </c>
      <c r="E36" s="34">
        <v>6.9882002520334514E-3</v>
      </c>
    </row>
    <row r="37" spans="1:5" x14ac:dyDescent="0.2">
      <c r="A37" s="10" t="s">
        <v>50</v>
      </c>
      <c r="B37" s="30">
        <v>1594963</v>
      </c>
      <c r="C37" s="35">
        <v>8.0243928780639167E-3</v>
      </c>
      <c r="D37" s="30">
        <v>158</v>
      </c>
      <c r="E37" s="35">
        <v>1.8100584259365334E-2</v>
      </c>
    </row>
    <row r="39" spans="1:5" x14ac:dyDescent="0.2">
      <c r="A39" s="6" t="s">
        <v>91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39"/>
  <sheetViews>
    <sheetView topLeftCell="A25" workbookViewId="0">
      <selection activeCell="B37" sqref="B37"/>
    </sheetView>
  </sheetViews>
  <sheetFormatPr defaultRowHeight="12.75" x14ac:dyDescent="0.2"/>
  <cols>
    <col min="1" max="1" width="51.42578125" customWidth="1"/>
    <col min="2" max="2" width="15.140625" customWidth="1"/>
    <col min="3" max="3" width="13.5703125" customWidth="1"/>
    <col min="4" max="4" width="7.28515625" customWidth="1"/>
    <col min="5" max="5" width="14.85546875" bestFit="1" customWidth="1"/>
    <col min="6" max="6" width="17" style="2" bestFit="1" customWidth="1"/>
    <col min="7" max="7" width="13.140625" bestFit="1" customWidth="1"/>
  </cols>
  <sheetData>
    <row r="1" spans="1:7" x14ac:dyDescent="0.2">
      <c r="A1" s="1" t="s">
        <v>196</v>
      </c>
    </row>
    <row r="3" spans="1:7" x14ac:dyDescent="0.2">
      <c r="A3" s="3" t="s">
        <v>197</v>
      </c>
      <c r="B3" s="3" t="s">
        <v>1</v>
      </c>
      <c r="C3" s="28" t="s">
        <v>2</v>
      </c>
      <c r="D3" s="3" t="s">
        <v>3</v>
      </c>
      <c r="E3" s="28" t="s">
        <v>4</v>
      </c>
      <c r="F3" s="29"/>
      <c r="G3" s="28"/>
    </row>
    <row r="4" spans="1:7" x14ac:dyDescent="0.2">
      <c r="A4" s="6" t="s">
        <v>198</v>
      </c>
      <c r="B4" s="30">
        <v>29374427.239999998</v>
      </c>
      <c r="C4" s="31">
        <v>1</v>
      </c>
      <c r="D4" s="30">
        <v>1470</v>
      </c>
      <c r="E4" s="31">
        <v>1</v>
      </c>
      <c r="F4" s="32"/>
      <c r="G4" s="31"/>
    </row>
    <row r="5" spans="1:7" x14ac:dyDescent="0.2">
      <c r="A5" s="6"/>
      <c r="B5" s="6"/>
      <c r="C5" s="31"/>
      <c r="D5" s="6"/>
      <c r="E5" s="31"/>
      <c r="F5" s="32"/>
      <c r="G5" s="31"/>
    </row>
    <row r="6" spans="1:7" x14ac:dyDescent="0.2">
      <c r="A6" s="6" t="s">
        <v>199</v>
      </c>
      <c r="B6" s="38">
        <v>13378513.789999999</v>
      </c>
      <c r="C6" s="31">
        <v>0.4554476477342882</v>
      </c>
      <c r="D6" s="30">
        <v>719</v>
      </c>
      <c r="E6" s="31">
        <v>0.4891156462585034</v>
      </c>
      <c r="F6" s="32"/>
      <c r="G6" s="31"/>
    </row>
    <row r="7" spans="1:7" x14ac:dyDescent="0.2">
      <c r="A7" s="6" t="s">
        <v>200</v>
      </c>
      <c r="B7" s="38">
        <v>4198917</v>
      </c>
      <c r="C7" s="31">
        <v>0.14294464248420186</v>
      </c>
      <c r="D7" s="30">
        <v>215</v>
      </c>
      <c r="E7" s="31">
        <v>0.14625850340136054</v>
      </c>
      <c r="F7" s="32"/>
      <c r="G7" s="31"/>
    </row>
    <row r="8" spans="1:7" x14ac:dyDescent="0.2">
      <c r="A8" s="6" t="s">
        <v>8</v>
      </c>
      <c r="B8" s="38">
        <v>4278337.45</v>
      </c>
      <c r="C8" s="31">
        <v>0.14564837009567511</v>
      </c>
      <c r="D8" s="30">
        <v>228</v>
      </c>
      <c r="E8" s="31">
        <v>0.15510204081632653</v>
      </c>
      <c r="F8" s="32"/>
      <c r="G8" s="31"/>
    </row>
    <row r="9" spans="1:7" x14ac:dyDescent="0.2">
      <c r="A9" s="10" t="s">
        <v>9</v>
      </c>
      <c r="B9" s="20">
        <v>21855768.239999998</v>
      </c>
      <c r="C9" s="31">
        <v>0.74404066031416516</v>
      </c>
      <c r="D9" s="11">
        <v>1162</v>
      </c>
      <c r="E9" s="31">
        <v>0.79047619047619044</v>
      </c>
      <c r="F9" s="32"/>
      <c r="G9" s="31"/>
    </row>
    <row r="10" spans="1:7" x14ac:dyDescent="0.2">
      <c r="A10" s="10"/>
      <c r="B10" s="10"/>
      <c r="C10" s="31"/>
      <c r="D10" s="6"/>
      <c r="E10" s="31"/>
      <c r="F10" s="32"/>
      <c r="G10" s="31"/>
    </row>
    <row r="11" spans="1:7" x14ac:dyDescent="0.2">
      <c r="A11" s="12" t="s">
        <v>10</v>
      </c>
      <c r="B11" s="21">
        <v>2478346</v>
      </c>
      <c r="C11" s="31">
        <v>8.4370870613101362E-2</v>
      </c>
      <c r="D11" s="21">
        <v>126</v>
      </c>
      <c r="E11" s="31">
        <v>8.5714285714285715E-2</v>
      </c>
      <c r="F11" s="32"/>
      <c r="G11" s="31"/>
    </row>
    <row r="12" spans="1:7" x14ac:dyDescent="0.2">
      <c r="A12" s="6" t="s">
        <v>11</v>
      </c>
      <c r="B12" s="38">
        <v>5140496</v>
      </c>
      <c r="C12" s="31">
        <v>0.17499902067877735</v>
      </c>
      <c r="D12" s="38">
        <v>189</v>
      </c>
      <c r="E12" s="31">
        <v>0.12857142857142856</v>
      </c>
      <c r="F12" s="32"/>
      <c r="G12" s="6"/>
    </row>
    <row r="13" spans="1:7" x14ac:dyDescent="0.2">
      <c r="A13" s="10" t="s">
        <v>9</v>
      </c>
      <c r="B13" s="30">
        <v>7618842</v>
      </c>
      <c r="C13" s="31">
        <v>0.25936989129187871</v>
      </c>
      <c r="D13" s="30">
        <v>315</v>
      </c>
      <c r="E13" s="31">
        <v>0.21428571428571427</v>
      </c>
      <c r="F13" s="32"/>
      <c r="G13" s="6"/>
    </row>
    <row r="14" spans="1:7" x14ac:dyDescent="0.2">
      <c r="A14" s="10"/>
      <c r="B14" s="30"/>
      <c r="C14" s="31"/>
      <c r="D14" s="30"/>
      <c r="E14" s="31"/>
      <c r="F14" s="32"/>
      <c r="G14" s="6"/>
    </row>
    <row r="15" spans="1:7" x14ac:dyDescent="0.2">
      <c r="A15" s="10" t="s">
        <v>49</v>
      </c>
      <c r="B15" s="30">
        <v>807514</v>
      </c>
      <c r="C15" s="31">
        <v>2.7490374311039675E-2</v>
      </c>
      <c r="D15" s="30">
        <v>46</v>
      </c>
      <c r="E15" s="31">
        <v>3.1292517006802724E-2</v>
      </c>
      <c r="F15" s="32"/>
      <c r="G15" s="6"/>
    </row>
    <row r="16" spans="1:7" x14ac:dyDescent="0.2">
      <c r="A16" s="10" t="s">
        <v>50</v>
      </c>
      <c r="B16" s="30">
        <v>535455</v>
      </c>
      <c r="C16" s="31">
        <v>1.8228610744479661E-2</v>
      </c>
      <c r="D16" s="30">
        <v>61</v>
      </c>
      <c r="E16" s="31">
        <v>4.1496598639455783E-2</v>
      </c>
      <c r="F16" s="32"/>
      <c r="G16" s="6"/>
    </row>
    <row r="17" spans="1:9" x14ac:dyDescent="0.2">
      <c r="A17" s="6"/>
      <c r="B17" s="11"/>
      <c r="C17" s="6"/>
      <c r="D17" s="6"/>
      <c r="E17" s="6"/>
      <c r="F17" s="32"/>
      <c r="G17" s="34"/>
    </row>
    <row r="18" spans="1:9" x14ac:dyDescent="0.2">
      <c r="A18" s="33" t="s">
        <v>201</v>
      </c>
      <c r="B18" s="6"/>
      <c r="C18" s="6"/>
      <c r="D18" s="6"/>
      <c r="E18" s="6"/>
      <c r="F18" s="32"/>
      <c r="G18" s="34"/>
    </row>
    <row r="19" spans="1:9" x14ac:dyDescent="0.2">
      <c r="A19" s="6" t="s">
        <v>202</v>
      </c>
      <c r="B19" s="30">
        <v>168301942.31000003</v>
      </c>
      <c r="C19" s="34">
        <v>1</v>
      </c>
      <c r="D19" s="30">
        <v>7066</v>
      </c>
      <c r="E19" s="34">
        <v>1</v>
      </c>
      <c r="F19" s="32"/>
      <c r="G19" s="34"/>
    </row>
    <row r="20" spans="1:9" x14ac:dyDescent="0.2">
      <c r="A20" s="6"/>
      <c r="B20" s="30"/>
      <c r="C20" s="34"/>
      <c r="D20" s="30"/>
      <c r="E20" s="34"/>
      <c r="F20" s="32"/>
      <c r="G20" s="34"/>
    </row>
    <row r="21" spans="1:9" x14ac:dyDescent="0.2">
      <c r="A21" s="6" t="s">
        <v>14</v>
      </c>
      <c r="B21" s="37">
        <v>319619</v>
      </c>
      <c r="C21" s="34">
        <v>1.8990808757945578E-3</v>
      </c>
      <c r="D21" s="37">
        <v>25</v>
      </c>
      <c r="E21" s="34">
        <v>3.5380696292103028E-3</v>
      </c>
      <c r="F21" s="32"/>
      <c r="G21" s="30"/>
      <c r="I21" s="30"/>
    </row>
    <row r="22" spans="1:9" x14ac:dyDescent="0.2">
      <c r="A22" s="6" t="s">
        <v>15</v>
      </c>
      <c r="B22" s="37">
        <v>73178</v>
      </c>
      <c r="C22" s="34">
        <v>4.3480187450963226E-4</v>
      </c>
      <c r="D22" s="37">
        <v>2</v>
      </c>
      <c r="E22" s="34">
        <v>2.8304557033682421E-4</v>
      </c>
      <c r="F22" s="32"/>
      <c r="G22" s="34"/>
    </row>
    <row r="23" spans="1:9" x14ac:dyDescent="0.2">
      <c r="A23" s="6" t="s">
        <v>16</v>
      </c>
      <c r="B23" s="30">
        <v>527514</v>
      </c>
      <c r="C23" s="34">
        <v>3.1343310288621464E-3</v>
      </c>
      <c r="D23" s="30">
        <v>43</v>
      </c>
      <c r="E23" s="34">
        <v>6.0854797622417207E-3</v>
      </c>
      <c r="F23" s="32"/>
      <c r="G23" s="34"/>
    </row>
    <row r="24" spans="1:9" x14ac:dyDescent="0.2">
      <c r="A24" s="6" t="s">
        <v>17</v>
      </c>
      <c r="B24" s="30">
        <v>113784</v>
      </c>
      <c r="C24" s="34">
        <v>6.7607062900330698E-4</v>
      </c>
      <c r="D24" s="30">
        <v>7</v>
      </c>
      <c r="E24" s="34">
        <v>9.9065949617888473E-4</v>
      </c>
      <c r="F24" s="32"/>
      <c r="G24" s="6"/>
    </row>
    <row r="25" spans="1:9" x14ac:dyDescent="0.2">
      <c r="A25" s="6" t="s">
        <v>18</v>
      </c>
      <c r="B25" s="30">
        <v>598373</v>
      </c>
      <c r="C25" s="34">
        <v>3.5553540962577849E-3</v>
      </c>
      <c r="D25" s="30">
        <v>91</v>
      </c>
      <c r="E25" s="34">
        <v>1.2878573450325502E-2</v>
      </c>
      <c r="F25" s="36"/>
      <c r="G25" s="35"/>
    </row>
    <row r="26" spans="1:9" x14ac:dyDescent="0.2">
      <c r="A26" s="6" t="s">
        <v>19</v>
      </c>
      <c r="B26" s="30">
        <v>810354</v>
      </c>
      <c r="C26" s="34">
        <v>4.8148820440074682E-3</v>
      </c>
      <c r="D26" s="30">
        <v>19</v>
      </c>
      <c r="E26" s="34">
        <v>2.6889329181998302E-3</v>
      </c>
      <c r="F26" s="36"/>
      <c r="G26" s="35"/>
    </row>
    <row r="27" spans="1:9" x14ac:dyDescent="0.2">
      <c r="A27" s="6"/>
      <c r="B27" s="30"/>
      <c r="C27" s="34"/>
      <c r="D27" s="30"/>
      <c r="E27" s="34"/>
      <c r="F27" s="36"/>
      <c r="G27" s="35"/>
    </row>
    <row r="28" spans="1:9" x14ac:dyDescent="0.2">
      <c r="A28" s="10" t="s">
        <v>49</v>
      </c>
      <c r="B28" s="30">
        <v>812235</v>
      </c>
      <c r="C28" s="34">
        <v>4.8260583856122212E-3</v>
      </c>
      <c r="D28" s="30">
        <v>16</v>
      </c>
      <c r="E28" s="34">
        <v>2.2643645626945937E-3</v>
      </c>
      <c r="F28" s="36"/>
      <c r="G28" s="35"/>
    </row>
    <row r="29" spans="1:9" x14ac:dyDescent="0.2">
      <c r="A29" s="10" t="s">
        <v>50</v>
      </c>
      <c r="B29" s="30">
        <v>397237</v>
      </c>
      <c r="C29" s="34">
        <v>2.3602639075211511E-3</v>
      </c>
      <c r="D29" s="30">
        <v>69</v>
      </c>
      <c r="E29" s="34">
        <v>9.7650721766204367E-3</v>
      </c>
      <c r="F29" s="36"/>
      <c r="G29" s="35"/>
    </row>
    <row r="30" spans="1:9" x14ac:dyDescent="0.2">
      <c r="A30" s="10"/>
      <c r="B30" s="30"/>
      <c r="C30" s="34"/>
      <c r="D30" s="30"/>
      <c r="E30" s="34"/>
      <c r="F30" s="36"/>
      <c r="G30" s="35"/>
    </row>
    <row r="31" spans="1:9" x14ac:dyDescent="0.2">
      <c r="A31" s="3" t="s">
        <v>203</v>
      </c>
      <c r="B31" s="6"/>
      <c r="C31" s="6"/>
      <c r="D31" s="6"/>
      <c r="E31" s="6"/>
    </row>
    <row r="32" spans="1:9" x14ac:dyDescent="0.2">
      <c r="A32" s="6" t="s">
        <v>204</v>
      </c>
      <c r="B32" s="30">
        <v>197676369.55000004</v>
      </c>
      <c r="C32" s="35">
        <v>1</v>
      </c>
      <c r="D32" s="30">
        <v>8536</v>
      </c>
      <c r="E32" s="35">
        <v>1</v>
      </c>
    </row>
    <row r="33" spans="1:5" x14ac:dyDescent="0.2">
      <c r="A33" s="6" t="s">
        <v>185</v>
      </c>
      <c r="B33" s="30">
        <v>188007502.55000004</v>
      </c>
      <c r="C33" s="35">
        <v>0.95108739086006755</v>
      </c>
      <c r="D33" s="30">
        <v>8061</v>
      </c>
      <c r="E33" s="35">
        <v>0.94435332708528585</v>
      </c>
    </row>
    <row r="34" spans="1:5" x14ac:dyDescent="0.2">
      <c r="A34" s="6" t="s">
        <v>205</v>
      </c>
      <c r="B34" s="30">
        <v>9668867</v>
      </c>
      <c r="C34" s="35">
        <v>4.8912609139932464E-2</v>
      </c>
      <c r="D34" s="30">
        <v>475</v>
      </c>
      <c r="E34" s="35">
        <v>5.5646672914714153E-2</v>
      </c>
    </row>
    <row r="35" spans="1:5" x14ac:dyDescent="0.2">
      <c r="A35" s="6"/>
      <c r="B35" s="30"/>
      <c r="C35" s="35"/>
      <c r="D35" s="30"/>
      <c r="E35" s="35"/>
    </row>
    <row r="36" spans="1:5" x14ac:dyDescent="0.2">
      <c r="A36" s="10" t="s">
        <v>49</v>
      </c>
      <c r="B36" s="30">
        <v>1619749</v>
      </c>
      <c r="C36" s="34">
        <v>8.1939434829123702E-3</v>
      </c>
      <c r="D36" s="30">
        <v>62</v>
      </c>
      <c r="E36" s="34">
        <v>7.2633552014995315E-3</v>
      </c>
    </row>
    <row r="37" spans="1:5" x14ac:dyDescent="0.2">
      <c r="A37" s="10" t="s">
        <v>50</v>
      </c>
      <c r="B37" s="30">
        <v>932692</v>
      </c>
      <c r="C37" s="35">
        <v>4.7182776683081787E-3</v>
      </c>
      <c r="D37" s="30">
        <v>130</v>
      </c>
      <c r="E37" s="35">
        <v>1.5229615745079663E-2</v>
      </c>
    </row>
    <row r="39" spans="1:5" x14ac:dyDescent="0.2">
      <c r="A39" s="6" t="s">
        <v>91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39"/>
  <sheetViews>
    <sheetView tabSelected="1" workbookViewId="0">
      <selection activeCell="F42" sqref="F42"/>
    </sheetView>
  </sheetViews>
  <sheetFormatPr defaultRowHeight="12.75" x14ac:dyDescent="0.2"/>
  <cols>
    <col min="1" max="1" width="51.42578125" customWidth="1"/>
    <col min="2" max="2" width="15.140625" customWidth="1"/>
    <col min="3" max="3" width="13.5703125" customWidth="1"/>
    <col min="4" max="4" width="7.28515625" customWidth="1"/>
    <col min="5" max="5" width="14.85546875" bestFit="1" customWidth="1"/>
    <col min="6" max="6" width="17" style="2" bestFit="1" customWidth="1"/>
    <col min="7" max="7" width="13.140625" bestFit="1" customWidth="1"/>
  </cols>
  <sheetData>
    <row r="1" spans="1:7" x14ac:dyDescent="0.2">
      <c r="A1" s="1" t="s">
        <v>186</v>
      </c>
    </row>
    <row r="3" spans="1:7" x14ac:dyDescent="0.2">
      <c r="A3" s="3" t="s">
        <v>187</v>
      </c>
      <c r="B3" s="3" t="s">
        <v>1</v>
      </c>
      <c r="C3" s="28" t="s">
        <v>2</v>
      </c>
      <c r="D3" s="3" t="s">
        <v>3</v>
      </c>
      <c r="E3" s="28" t="s">
        <v>4</v>
      </c>
      <c r="F3" s="29"/>
      <c r="G3" s="28"/>
    </row>
    <row r="4" spans="1:7" x14ac:dyDescent="0.2">
      <c r="A4" s="6" t="s">
        <v>188</v>
      </c>
      <c r="B4" s="30">
        <v>25193150.929999996</v>
      </c>
      <c r="C4" s="31">
        <v>1</v>
      </c>
      <c r="D4" s="30">
        <v>1353</v>
      </c>
      <c r="E4" s="31">
        <v>1</v>
      </c>
      <c r="F4" s="32"/>
      <c r="G4" s="31"/>
    </row>
    <row r="5" spans="1:7" x14ac:dyDescent="0.2">
      <c r="A5" s="6"/>
      <c r="B5" s="6"/>
      <c r="C5" s="31"/>
      <c r="D5" s="6"/>
      <c r="E5" s="31"/>
      <c r="F5" s="32"/>
      <c r="G5" s="31"/>
    </row>
    <row r="6" spans="1:7" x14ac:dyDescent="0.2">
      <c r="A6" s="6" t="s">
        <v>189</v>
      </c>
      <c r="B6" s="38">
        <v>10960371.880000001</v>
      </c>
      <c r="C6" s="31">
        <v>0.43505363463481628</v>
      </c>
      <c r="D6" s="30">
        <v>565</v>
      </c>
      <c r="E6" s="31">
        <v>0.41759053954175906</v>
      </c>
      <c r="F6" s="32"/>
      <c r="G6" s="31"/>
    </row>
    <row r="7" spans="1:7" x14ac:dyDescent="0.2">
      <c r="A7" s="6" t="s">
        <v>190</v>
      </c>
      <c r="B7" s="38">
        <v>3949799.41</v>
      </c>
      <c r="C7" s="31">
        <v>0.15678068301081705</v>
      </c>
      <c r="D7" s="30">
        <v>221</v>
      </c>
      <c r="E7" s="31">
        <v>0.16334072431633406</v>
      </c>
      <c r="F7" s="32"/>
      <c r="G7" s="31"/>
    </row>
    <row r="8" spans="1:7" x14ac:dyDescent="0.2">
      <c r="A8" s="6" t="s">
        <v>8</v>
      </c>
      <c r="B8" s="38">
        <v>2808232.94</v>
      </c>
      <c r="C8" s="31">
        <v>0.1114681108291205</v>
      </c>
      <c r="D8" s="30">
        <v>218</v>
      </c>
      <c r="E8" s="31">
        <v>0.16112342941611235</v>
      </c>
      <c r="F8" s="32"/>
      <c r="G8" s="31"/>
    </row>
    <row r="9" spans="1:7" x14ac:dyDescent="0.2">
      <c r="A9" s="10" t="s">
        <v>9</v>
      </c>
      <c r="B9" s="20">
        <v>17718404.23</v>
      </c>
      <c r="C9" s="31">
        <v>0.70330242847475388</v>
      </c>
      <c r="D9" s="11">
        <v>1004</v>
      </c>
      <c r="E9" s="31">
        <v>0.74205469327420548</v>
      </c>
      <c r="F9" s="32"/>
      <c r="G9" s="31"/>
    </row>
    <row r="10" spans="1:7" x14ac:dyDescent="0.2">
      <c r="A10" s="10"/>
      <c r="B10" s="10"/>
      <c r="C10" s="31"/>
      <c r="D10" s="6"/>
      <c r="E10" s="31"/>
      <c r="F10" s="32"/>
      <c r="G10" s="31"/>
    </row>
    <row r="11" spans="1:7" x14ac:dyDescent="0.2">
      <c r="A11" s="12" t="s">
        <v>10</v>
      </c>
      <c r="B11" s="21">
        <v>2314559.7000000002</v>
      </c>
      <c r="C11" s="31">
        <v>9.1872577052036122E-2</v>
      </c>
      <c r="D11" s="21">
        <v>117</v>
      </c>
      <c r="E11" s="31">
        <v>8.6474501108647447E-2</v>
      </c>
      <c r="F11" s="32"/>
      <c r="G11" s="31"/>
    </row>
    <row r="12" spans="1:7" x14ac:dyDescent="0.2">
      <c r="A12" s="6" t="s">
        <v>11</v>
      </c>
      <c r="B12" s="38">
        <v>4777806</v>
      </c>
      <c r="C12" s="31">
        <v>0.18964702006808487</v>
      </c>
      <c r="D12" s="38">
        <v>199</v>
      </c>
      <c r="E12" s="31">
        <v>0.14708056171470807</v>
      </c>
      <c r="F12" s="32"/>
      <c r="G12" s="6"/>
    </row>
    <row r="13" spans="1:7" x14ac:dyDescent="0.2">
      <c r="A13" s="10" t="s">
        <v>9</v>
      </c>
      <c r="B13" s="30">
        <v>7092365.7000000002</v>
      </c>
      <c r="C13" s="31">
        <v>0.28151959712012098</v>
      </c>
      <c r="D13" s="30">
        <v>316</v>
      </c>
      <c r="E13" s="31">
        <v>0.2335550628233555</v>
      </c>
      <c r="F13" s="32"/>
      <c r="G13" s="6"/>
    </row>
    <row r="14" spans="1:7" x14ac:dyDescent="0.2">
      <c r="A14" s="10"/>
      <c r="B14" s="30"/>
      <c r="C14" s="31"/>
      <c r="D14" s="30"/>
      <c r="E14" s="31"/>
      <c r="F14" s="32"/>
      <c r="G14" s="6"/>
    </row>
    <row r="15" spans="1:7" x14ac:dyDescent="0.2">
      <c r="A15" s="10" t="s">
        <v>49</v>
      </c>
      <c r="B15" s="30">
        <v>1098835.7</v>
      </c>
      <c r="C15" s="31">
        <v>4.3616445717852101E-2</v>
      </c>
      <c r="D15" s="30">
        <v>34</v>
      </c>
      <c r="E15" s="31">
        <v>2.5129342202512936E-2</v>
      </c>
      <c r="F15" s="32"/>
      <c r="G15" s="6"/>
    </row>
    <row r="16" spans="1:7" x14ac:dyDescent="0.2">
      <c r="A16" s="10" t="s">
        <v>50</v>
      </c>
      <c r="B16" s="30">
        <v>954719</v>
      </c>
      <c r="C16" s="31">
        <v>3.7895974292882946E-2</v>
      </c>
      <c r="D16" s="30">
        <v>61</v>
      </c>
      <c r="E16" s="31">
        <v>4.5084996304508497E-2</v>
      </c>
      <c r="F16" s="32"/>
      <c r="G16" s="6"/>
    </row>
    <row r="17" spans="1:9" x14ac:dyDescent="0.2">
      <c r="A17" s="6"/>
      <c r="B17" s="11"/>
      <c r="C17" s="6"/>
      <c r="D17" s="6"/>
      <c r="E17" s="6"/>
      <c r="F17" s="32"/>
      <c r="G17" s="34"/>
    </row>
    <row r="18" spans="1:9" x14ac:dyDescent="0.2">
      <c r="A18" s="33" t="s">
        <v>191</v>
      </c>
      <c r="B18" s="6"/>
      <c r="C18" s="6"/>
      <c r="D18" s="6"/>
      <c r="E18" s="6"/>
      <c r="F18" s="32"/>
      <c r="G18" s="34"/>
    </row>
    <row r="19" spans="1:9" x14ac:dyDescent="0.2">
      <c r="A19" s="6" t="s">
        <v>192</v>
      </c>
      <c r="B19" s="30">
        <v>168495131.12000006</v>
      </c>
      <c r="C19" s="34">
        <v>1</v>
      </c>
      <c r="D19" s="30">
        <v>7022</v>
      </c>
      <c r="E19" s="34">
        <v>1</v>
      </c>
      <c r="F19" s="32"/>
      <c r="G19" s="34"/>
    </row>
    <row r="20" spans="1:9" x14ac:dyDescent="0.2">
      <c r="A20" s="6"/>
      <c r="B20" s="30"/>
      <c r="C20" s="34"/>
      <c r="D20" s="30"/>
      <c r="E20" s="34"/>
      <c r="F20" s="32"/>
      <c r="G20" s="34"/>
    </row>
    <row r="21" spans="1:9" x14ac:dyDescent="0.2">
      <c r="A21" s="6" t="s">
        <v>14</v>
      </c>
      <c r="B21" s="37">
        <v>352871</v>
      </c>
      <c r="C21" s="34">
        <v>2.0942504252463522E-3</v>
      </c>
      <c r="D21" s="37">
        <v>28</v>
      </c>
      <c r="E21" s="34">
        <v>3.9874679578467669E-3</v>
      </c>
      <c r="F21" s="32"/>
      <c r="G21" s="30"/>
      <c r="I21" s="30"/>
    </row>
    <row r="22" spans="1:9" x14ac:dyDescent="0.2">
      <c r="A22" s="6" t="s">
        <v>15</v>
      </c>
      <c r="B22" s="37">
        <v>78718</v>
      </c>
      <c r="C22" s="34">
        <v>4.6718263890923976E-4</v>
      </c>
      <c r="D22" s="37">
        <v>7</v>
      </c>
      <c r="E22" s="34">
        <v>9.9686698946169173E-4</v>
      </c>
      <c r="F22" s="32"/>
      <c r="G22" s="34"/>
    </row>
    <row r="23" spans="1:9" x14ac:dyDescent="0.2">
      <c r="A23" s="6" t="s">
        <v>16</v>
      </c>
      <c r="B23" s="30">
        <v>969594</v>
      </c>
      <c r="C23" s="34">
        <v>5.7544333391418151E-3</v>
      </c>
      <c r="D23" s="30">
        <v>42</v>
      </c>
      <c r="E23" s="34">
        <v>5.9812019367701513E-3</v>
      </c>
      <c r="F23" s="32"/>
      <c r="G23" s="34"/>
    </row>
    <row r="24" spans="1:9" x14ac:dyDescent="0.2">
      <c r="A24" s="6" t="s">
        <v>17</v>
      </c>
      <c r="B24" s="30">
        <v>81691</v>
      </c>
      <c r="C24" s="34">
        <v>4.8482706566648935E-4</v>
      </c>
      <c r="D24" s="30">
        <v>4</v>
      </c>
      <c r="E24" s="34">
        <v>5.6963827969239535E-4</v>
      </c>
      <c r="F24" s="32"/>
      <c r="G24" s="6"/>
    </row>
    <row r="25" spans="1:9" x14ac:dyDescent="0.2">
      <c r="A25" s="6" t="s">
        <v>18</v>
      </c>
      <c r="B25" s="30">
        <v>761508.75</v>
      </c>
      <c r="C25" s="34">
        <v>4.5194703546517509E-3</v>
      </c>
      <c r="D25" s="30">
        <v>70</v>
      </c>
      <c r="E25" s="34">
        <v>9.9686698946169182E-3</v>
      </c>
      <c r="F25" s="36"/>
      <c r="G25" s="35"/>
    </row>
    <row r="26" spans="1:9" x14ac:dyDescent="0.2">
      <c r="A26" s="6" t="s">
        <v>19</v>
      </c>
      <c r="B26" s="30">
        <v>66343.87</v>
      </c>
      <c r="C26" s="34">
        <v>3.9374354356121275E-4</v>
      </c>
      <c r="D26" s="30">
        <v>11</v>
      </c>
      <c r="E26" s="34">
        <v>1.5665052691540872E-3</v>
      </c>
      <c r="F26" s="36"/>
      <c r="G26" s="35"/>
    </row>
    <row r="27" spans="1:9" x14ac:dyDescent="0.2">
      <c r="A27" s="6"/>
      <c r="B27" s="30"/>
      <c r="C27" s="34"/>
      <c r="D27" s="30"/>
      <c r="E27" s="34"/>
      <c r="F27" s="36"/>
      <c r="G27" s="35"/>
    </row>
    <row r="28" spans="1:9" x14ac:dyDescent="0.2">
      <c r="A28" s="10" t="s">
        <v>49</v>
      </c>
      <c r="B28" s="30">
        <v>68616.75</v>
      </c>
      <c r="C28" s="34">
        <v>4.0723283541725625E-4</v>
      </c>
      <c r="D28" s="30">
        <v>7</v>
      </c>
      <c r="E28" s="34">
        <v>9.9686698946169173E-4</v>
      </c>
      <c r="F28" s="36"/>
      <c r="G28" s="35"/>
    </row>
    <row r="29" spans="1:9" x14ac:dyDescent="0.2">
      <c r="A29" s="10" t="s">
        <v>50</v>
      </c>
      <c r="B29" s="30">
        <v>438390</v>
      </c>
      <c r="C29" s="34">
        <v>2.6017962482713184E-3</v>
      </c>
      <c r="D29" s="30">
        <v>58</v>
      </c>
      <c r="E29" s="34">
        <v>8.2597550555397331E-3</v>
      </c>
      <c r="F29" s="36"/>
      <c r="G29" s="35"/>
    </row>
    <row r="30" spans="1:9" x14ac:dyDescent="0.2">
      <c r="A30" s="10"/>
      <c r="B30" s="30"/>
      <c r="C30" s="34"/>
      <c r="D30" s="30"/>
      <c r="E30" s="34"/>
      <c r="F30" s="36"/>
      <c r="G30" s="35"/>
    </row>
    <row r="31" spans="1:9" x14ac:dyDescent="0.2">
      <c r="A31" s="3" t="s">
        <v>193</v>
      </c>
      <c r="B31" s="6"/>
      <c r="C31" s="6"/>
      <c r="D31" s="6"/>
      <c r="E31" s="6"/>
    </row>
    <row r="32" spans="1:9" x14ac:dyDescent="0.2">
      <c r="A32" s="6" t="s">
        <v>194</v>
      </c>
      <c r="B32" s="30">
        <v>193688282.05000007</v>
      </c>
      <c r="C32" s="35">
        <v>1</v>
      </c>
      <c r="D32" s="30">
        <v>8375</v>
      </c>
      <c r="E32" s="35">
        <v>1</v>
      </c>
    </row>
    <row r="33" spans="1:5" x14ac:dyDescent="0.2">
      <c r="A33" s="6" t="s">
        <v>184</v>
      </c>
      <c r="B33" s="30">
        <v>184716778.73000008</v>
      </c>
      <c r="C33" s="35">
        <v>0.95368071199225146</v>
      </c>
      <c r="D33" s="30">
        <v>7932</v>
      </c>
      <c r="E33" s="35">
        <v>0.94710447761194028</v>
      </c>
    </row>
    <row r="34" spans="1:5" x14ac:dyDescent="0.2">
      <c r="A34" s="6" t="s">
        <v>195</v>
      </c>
      <c r="B34" s="30">
        <v>8971503.3199999984</v>
      </c>
      <c r="C34" s="35">
        <v>4.6319288007748607E-2</v>
      </c>
      <c r="D34" s="30">
        <v>443</v>
      </c>
      <c r="E34" s="35">
        <v>5.2895522388059703E-2</v>
      </c>
    </row>
    <row r="35" spans="1:5" x14ac:dyDescent="0.2">
      <c r="A35" s="6"/>
      <c r="B35" s="30"/>
      <c r="C35" s="35"/>
      <c r="D35" s="30"/>
      <c r="E35" s="35"/>
    </row>
    <row r="36" spans="1:5" x14ac:dyDescent="0.2">
      <c r="A36" s="10" t="s">
        <v>49</v>
      </c>
      <c r="B36" s="30">
        <v>1167452.45</v>
      </c>
      <c r="C36" s="34">
        <v>6.0274810517376856E-3</v>
      </c>
      <c r="D36" s="30">
        <v>41</v>
      </c>
      <c r="E36" s="34">
        <v>4.8955223880597018E-3</v>
      </c>
    </row>
    <row r="37" spans="1:5" x14ac:dyDescent="0.2">
      <c r="A37" s="10" t="s">
        <v>50</v>
      </c>
      <c r="B37" s="30">
        <v>1393109</v>
      </c>
      <c r="C37" s="35">
        <v>7.1925311394954337E-3</v>
      </c>
      <c r="D37" s="30">
        <v>119</v>
      </c>
      <c r="E37" s="35">
        <v>1.4208955223880597E-2</v>
      </c>
    </row>
    <row r="39" spans="1:5" x14ac:dyDescent="0.2">
      <c r="A39" s="6" t="s">
        <v>91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24"/>
  <sheetViews>
    <sheetView zoomScale="90" zoomScaleNormal="90" workbookViewId="0">
      <selection activeCell="G9" sqref="G9"/>
    </sheetView>
  </sheetViews>
  <sheetFormatPr defaultRowHeight="12.75" x14ac:dyDescent="0.2"/>
  <cols>
    <col min="1" max="1" width="51.5703125" style="23" customWidth="1"/>
    <col min="2" max="7" width="13.42578125" customWidth="1"/>
    <col min="13" max="13" width="9.140625" customWidth="1"/>
  </cols>
  <sheetData>
    <row r="1" spans="1:9" ht="25.5" x14ac:dyDescent="0.2">
      <c r="A1" s="44" t="s">
        <v>95</v>
      </c>
      <c r="B1" s="45" t="s">
        <v>96</v>
      </c>
      <c r="C1" s="46" t="s">
        <v>2</v>
      </c>
      <c r="D1" s="45" t="s">
        <v>3</v>
      </c>
      <c r="E1" s="46" t="s">
        <v>4</v>
      </c>
      <c r="F1" s="49"/>
      <c r="G1" s="49"/>
    </row>
    <row r="2" spans="1:9" x14ac:dyDescent="0.2">
      <c r="A2" s="27" t="s">
        <v>184</v>
      </c>
      <c r="B2" s="47">
        <v>184716778.73000008</v>
      </c>
      <c r="C2" s="48">
        <v>0.95368071199225146</v>
      </c>
      <c r="D2" s="47">
        <v>7932</v>
      </c>
      <c r="E2" s="48">
        <v>0.94710447761194028</v>
      </c>
      <c r="F2" s="50"/>
      <c r="G2" s="50"/>
    </row>
    <row r="3" spans="1:9" x14ac:dyDescent="0.2">
      <c r="A3" s="27" t="s">
        <v>185</v>
      </c>
      <c r="B3" s="47">
        <v>188007502.55000004</v>
      </c>
      <c r="C3" s="48">
        <v>0.95108739086006755</v>
      </c>
      <c r="D3" s="47">
        <v>8061</v>
      </c>
      <c r="E3" s="48">
        <v>0.94435332708528585</v>
      </c>
      <c r="F3" s="50"/>
      <c r="G3" s="50"/>
    </row>
    <row r="4" spans="1:9" x14ac:dyDescent="0.2">
      <c r="A4" s="27" t="s">
        <v>182</v>
      </c>
      <c r="B4" s="47">
        <v>188724054.51000002</v>
      </c>
      <c r="C4" s="48">
        <v>0.94948657676033277</v>
      </c>
      <c r="D4" s="47">
        <v>8184</v>
      </c>
      <c r="E4" s="48">
        <v>0.93756444037117659</v>
      </c>
      <c r="F4" s="50"/>
      <c r="G4" s="50"/>
    </row>
    <row r="5" spans="1:9" x14ac:dyDescent="0.2">
      <c r="A5" s="27" t="s">
        <v>171</v>
      </c>
      <c r="B5" s="42">
        <v>186285889.65000001</v>
      </c>
      <c r="C5" s="43">
        <v>0.94108800449473184</v>
      </c>
      <c r="D5" s="42">
        <v>8224</v>
      </c>
      <c r="E5" s="43">
        <v>0.92249018508132363</v>
      </c>
      <c r="F5" s="50"/>
      <c r="G5" s="50"/>
    </row>
    <row r="6" spans="1:9" x14ac:dyDescent="0.2">
      <c r="A6" s="27" t="s">
        <v>156</v>
      </c>
      <c r="B6" s="42">
        <v>180779939.99999997</v>
      </c>
      <c r="C6" s="43">
        <v>0.93099230211911221</v>
      </c>
      <c r="D6" s="42">
        <v>8143</v>
      </c>
      <c r="E6" s="43">
        <v>0.9145327942497754</v>
      </c>
      <c r="F6" s="50"/>
      <c r="G6" s="50"/>
    </row>
    <row r="7" spans="1:9" x14ac:dyDescent="0.2">
      <c r="A7" s="27" t="s">
        <v>158</v>
      </c>
      <c r="B7" s="42">
        <v>179266602</v>
      </c>
      <c r="C7" s="43">
        <v>0.93800844866153987</v>
      </c>
      <c r="D7" s="42">
        <v>8154</v>
      </c>
      <c r="E7" s="43">
        <v>0.87800150748357919</v>
      </c>
      <c r="F7" s="50"/>
      <c r="G7" s="50"/>
      <c r="I7" s="24"/>
    </row>
    <row r="8" spans="1:9" x14ac:dyDescent="0.2">
      <c r="A8" s="27" t="s">
        <v>129</v>
      </c>
      <c r="B8" s="42">
        <v>176572073</v>
      </c>
      <c r="C8" s="43">
        <v>0.96902322606759428</v>
      </c>
      <c r="D8" s="42">
        <v>8313</v>
      </c>
      <c r="E8" s="43">
        <v>0.94006558860115341</v>
      </c>
      <c r="F8" s="50"/>
      <c r="G8" s="50"/>
    </row>
    <row r="9" spans="1:9" x14ac:dyDescent="0.2">
      <c r="A9" s="27" t="s">
        <v>118</v>
      </c>
      <c r="B9" s="42">
        <v>167794969</v>
      </c>
      <c r="C9" s="43">
        <v>0.94843634473859595</v>
      </c>
      <c r="D9" s="42">
        <v>7821</v>
      </c>
      <c r="E9" s="43">
        <v>0.92076760065928887</v>
      </c>
      <c r="F9" s="50"/>
      <c r="G9" s="50"/>
    </row>
    <row r="10" spans="1:9" x14ac:dyDescent="0.2">
      <c r="A10" s="27" t="s">
        <v>98</v>
      </c>
      <c r="B10" s="42">
        <v>168124040</v>
      </c>
      <c r="C10" s="43">
        <v>0.96187422329822048</v>
      </c>
      <c r="D10" s="42">
        <v>7920</v>
      </c>
      <c r="E10" s="43">
        <v>0.93528578176665089</v>
      </c>
      <c r="F10" s="50"/>
      <c r="G10" s="50"/>
    </row>
    <row r="11" spans="1:9" x14ac:dyDescent="0.2">
      <c r="A11" s="27" t="s">
        <v>89</v>
      </c>
      <c r="B11" s="42">
        <v>165687794</v>
      </c>
      <c r="C11" s="43">
        <v>0.96561906841037404</v>
      </c>
      <c r="D11" s="42">
        <v>8077</v>
      </c>
      <c r="E11" s="43">
        <v>0.94667135489920295</v>
      </c>
      <c r="F11" s="50"/>
      <c r="G11" s="50"/>
    </row>
    <row r="12" spans="1:9" x14ac:dyDescent="0.2">
      <c r="A12" s="27" t="s">
        <v>77</v>
      </c>
      <c r="B12" s="42">
        <v>161747370</v>
      </c>
      <c r="C12" s="43">
        <v>0.96525557533673723</v>
      </c>
      <c r="D12" s="42">
        <v>7968</v>
      </c>
      <c r="E12" s="43">
        <v>0.94206668243083469</v>
      </c>
      <c r="F12" s="50"/>
      <c r="G12" s="50"/>
    </row>
    <row r="13" spans="1:9" x14ac:dyDescent="0.2">
      <c r="A13" s="27" t="s">
        <v>66</v>
      </c>
      <c r="B13" s="42">
        <v>150427838</v>
      </c>
      <c r="C13" s="43">
        <v>0.95625947921804</v>
      </c>
      <c r="D13" s="42">
        <v>7652</v>
      </c>
      <c r="E13" s="43">
        <v>0.94120541205412056</v>
      </c>
      <c r="F13" s="50"/>
      <c r="G13" s="50"/>
    </row>
    <row r="14" spans="1:9" x14ac:dyDescent="0.2">
      <c r="A14" s="27" t="s">
        <v>55</v>
      </c>
      <c r="B14" s="42">
        <v>153991904</v>
      </c>
      <c r="C14" s="43">
        <v>0.96393097395610772</v>
      </c>
      <c r="D14" s="42">
        <v>7612</v>
      </c>
      <c r="E14" s="43">
        <v>0.94184607770353868</v>
      </c>
      <c r="F14" s="50"/>
      <c r="G14" s="50"/>
    </row>
    <row r="15" spans="1:9" x14ac:dyDescent="0.2">
      <c r="A15" s="27" t="s">
        <v>42</v>
      </c>
      <c r="B15" s="42">
        <v>146231211</v>
      </c>
      <c r="C15" s="43">
        <v>0.95138029577279071</v>
      </c>
      <c r="D15" s="42">
        <v>6882</v>
      </c>
      <c r="E15" s="43">
        <v>0.94042088002186386</v>
      </c>
      <c r="F15" s="50"/>
      <c r="G15" s="50"/>
    </row>
    <row r="16" spans="1:9" x14ac:dyDescent="0.2">
      <c r="A16" s="27" t="s">
        <v>32</v>
      </c>
      <c r="B16" s="42">
        <v>145838299</v>
      </c>
      <c r="C16" s="43">
        <v>0.96521245451505699</v>
      </c>
      <c r="D16" s="42">
        <v>6699</v>
      </c>
      <c r="E16" s="43">
        <v>0.93810390701582413</v>
      </c>
      <c r="F16" s="50"/>
      <c r="G16" s="50"/>
    </row>
    <row r="17" spans="1:7" x14ac:dyDescent="0.2">
      <c r="A17" s="39" t="s">
        <v>159</v>
      </c>
      <c r="B17" s="40">
        <v>143633516</v>
      </c>
      <c r="C17" s="41">
        <v>0.94838885006200002</v>
      </c>
      <c r="D17" s="40">
        <v>6677</v>
      </c>
      <c r="E17" s="41">
        <v>0.89396170839469813</v>
      </c>
      <c r="F17" s="50"/>
      <c r="G17" s="50"/>
    </row>
    <row r="18" spans="1:7" x14ac:dyDescent="0.2">
      <c r="A18" s="27" t="s">
        <v>97</v>
      </c>
      <c r="B18" s="42">
        <v>167989361.34</v>
      </c>
      <c r="C18" s="43">
        <v>0.95373274539147224</v>
      </c>
      <c r="D18" s="42">
        <v>7769.9375</v>
      </c>
      <c r="E18" s="43">
        <v>0.93027760783939117</v>
      </c>
      <c r="F18" s="50"/>
      <c r="G18" s="50"/>
    </row>
    <row r="20" spans="1:7" ht="38.25" x14ac:dyDescent="0.2">
      <c r="A20" s="27" t="s">
        <v>161</v>
      </c>
    </row>
    <row r="21" spans="1:7" ht="38.25" x14ac:dyDescent="0.2">
      <c r="A21" s="27" t="s">
        <v>160</v>
      </c>
    </row>
    <row r="23" spans="1:7" ht="16.899999999999999" customHeight="1" x14ac:dyDescent="0.2">
      <c r="A23" s="22" t="s">
        <v>131</v>
      </c>
    </row>
    <row r="24" spans="1:7" ht="62.45" customHeight="1" x14ac:dyDescent="0.2">
      <c r="A24" s="22" t="s">
        <v>132</v>
      </c>
    </row>
  </sheetData>
  <phoneticPr fontId="5" type="noConversion"/>
  <pageMargins left="0.75" right="0.75" top="1" bottom="1" header="0.5" footer="0.5"/>
  <pageSetup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19"/>
  <sheetViews>
    <sheetView workbookViewId="0">
      <selection activeCell="G25" sqref="G25"/>
    </sheetView>
  </sheetViews>
  <sheetFormatPr defaultRowHeight="12.75" x14ac:dyDescent="0.2"/>
  <sheetData>
    <row r="1" spans="1:7" x14ac:dyDescent="0.2">
      <c r="B1" t="s">
        <v>145</v>
      </c>
      <c r="D1" t="s">
        <v>146</v>
      </c>
    </row>
    <row r="2" spans="1:7" x14ac:dyDescent="0.2">
      <c r="A2">
        <v>2016</v>
      </c>
      <c r="G2">
        <v>2016</v>
      </c>
    </row>
    <row r="3" spans="1:7" x14ac:dyDescent="0.2">
      <c r="A3">
        <v>2015</v>
      </c>
      <c r="G3">
        <v>2015</v>
      </c>
    </row>
    <row r="4" spans="1:7" x14ac:dyDescent="0.2">
      <c r="A4">
        <v>2014</v>
      </c>
      <c r="G4">
        <v>2014</v>
      </c>
    </row>
    <row r="5" spans="1:7" x14ac:dyDescent="0.2">
      <c r="A5">
        <v>2013</v>
      </c>
      <c r="G5">
        <v>2013</v>
      </c>
    </row>
    <row r="6" spans="1:7" x14ac:dyDescent="0.2">
      <c r="A6">
        <v>2012</v>
      </c>
      <c r="B6" s="25">
        <f>'FY 2012 Lease Turnover Analysis'!B4/'FY 2012 Lease Turnover Analysis'!B32</f>
        <v>0.17012275536846544</v>
      </c>
      <c r="D6" s="25">
        <f>'FY 2012 Lease Turnover Analysis'!D4/'FY 2012 Lease Turnover Analysis'!D32</f>
        <v>0.21552111410601976</v>
      </c>
      <c r="G6">
        <v>2012</v>
      </c>
    </row>
    <row r="7" spans="1:7" x14ac:dyDescent="0.2">
      <c r="A7">
        <v>2011</v>
      </c>
      <c r="B7" s="25">
        <f>'FY 2011 Lease Turnover Analysis'!B4/'FY 2011 Lease Turnover Analysis'!B32</f>
        <v>0.17399225454156672</v>
      </c>
      <c r="C7" s="25"/>
      <c r="D7" s="25">
        <f>'FY 2011 Lease Turnover Analysis'!D4/'FY 2011 Lease Turnover Analysis'!D32</f>
        <v>0.2498115645526004</v>
      </c>
      <c r="G7">
        <v>2011</v>
      </c>
    </row>
    <row r="8" spans="1:7" x14ac:dyDescent="0.2">
      <c r="A8">
        <v>2010</v>
      </c>
      <c r="B8" s="25">
        <f>'FY 2010 Lease Turnover Analysis'!B4/'FY 2010 Lease Turnover Analysis'!B32</f>
        <v>0.16056339206151379</v>
      </c>
      <c r="C8" s="25"/>
      <c r="D8" s="25">
        <f>'FY 2010 Lease Turnover Analysis'!D4/'FY 2010 Lease Turnover Analysis'!D32</f>
        <v>0.23103019337328962</v>
      </c>
      <c r="G8">
        <v>2010</v>
      </c>
    </row>
    <row r="9" spans="1:7" x14ac:dyDescent="0.2">
      <c r="A9">
        <v>2009</v>
      </c>
      <c r="B9" s="25">
        <f>'FY 2009 Lease Turnover Analysis'!B4/'FY 2009 Lease Turnover Analysis'!B32</f>
        <v>0.15635289313213768</v>
      </c>
      <c r="C9" s="25"/>
      <c r="D9" s="25">
        <f>'FY 2009 Lease Turnover Analysis'!D4/'FY 2009 Lease Turnover Analysis'!D32</f>
        <v>0.22097951495173063</v>
      </c>
      <c r="G9">
        <v>2009</v>
      </c>
    </row>
    <row r="10" spans="1:7" x14ac:dyDescent="0.2">
      <c r="A10">
        <v>2008</v>
      </c>
      <c r="B10" s="25">
        <f>'FY 2008 Lease Turnover Analysis'!B4/'FY 2008 Lease Turnover Analysis'!B32</f>
        <v>0.16957059749999839</v>
      </c>
      <c r="C10" s="25"/>
      <c r="D10" s="25">
        <f>'FY 2008 Lease Turnover Analysis'!D4/'FY 2008 Lease Turnover Analysis'!D32</f>
        <v>0.24917335852621633</v>
      </c>
      <c r="G10">
        <v>2008</v>
      </c>
    </row>
    <row r="11" spans="1:7" x14ac:dyDescent="0.2">
      <c r="A11">
        <v>2007</v>
      </c>
      <c r="B11" s="25">
        <f>'FY 2007 Lease Turnover Analysis'!B4/'FY 2007 Lease Turnover Analysis'!B32</f>
        <v>0.1374375019374269</v>
      </c>
      <c r="C11" s="25"/>
      <c r="D11" s="25">
        <f>'FY 2007 Lease Turnover Analysis'!D4/'FY 2007 Lease Turnover Analysis'!D32</f>
        <v>0.21706516643225504</v>
      </c>
      <c r="G11">
        <v>2007</v>
      </c>
    </row>
    <row r="12" spans="1:7" x14ac:dyDescent="0.2">
      <c r="A12">
        <v>2006</v>
      </c>
      <c r="B12" s="25">
        <f>'FY 2006 Lease Turnover Analysis'!B4/'FY 2006 Lease Turnover Analysis'!B32</f>
        <v>0.13078987088788099</v>
      </c>
      <c r="C12" s="25"/>
      <c r="D12" s="25">
        <f>'FY 2006 Lease Turnover Analysis'!D4/'FY 2006 Lease Turnover Analysis'!D32</f>
        <v>0.19839205485930481</v>
      </c>
      <c r="G12">
        <v>2006</v>
      </c>
    </row>
    <row r="13" spans="1:7" x14ac:dyDescent="0.2">
      <c r="A13">
        <v>2005</v>
      </c>
      <c r="B13" s="25">
        <f>'FY 2005 Lease Turnover Analysis'!B4/'FY 2005 Lease Turnover Analysis'!B32</f>
        <v>0.14640145734437224</v>
      </c>
      <c r="C13" s="25"/>
      <c r="D13" s="25">
        <f>'FY 2005 Lease Turnover Analysis'!D4/'FY 2005 Lease Turnover Analysis'!D32</f>
        <v>0.21931119311193112</v>
      </c>
      <c r="G13">
        <v>2005</v>
      </c>
    </row>
    <row r="14" spans="1:7" x14ac:dyDescent="0.2">
      <c r="A14">
        <v>2004</v>
      </c>
      <c r="B14" s="25">
        <f>'FY 2004 Lease Turnover Analysis'!B4/'FY 2004 Lease Turnover Analysis'!B32</f>
        <v>0.13766339035176303</v>
      </c>
      <c r="C14" s="25"/>
      <c r="D14" s="25">
        <f>'FY 2004 Lease Turnover Analysis'!D4/'FY 2004 Lease Turnover Analysis'!D32</f>
        <v>0.19463004206879486</v>
      </c>
      <c r="G14">
        <v>2004</v>
      </c>
    </row>
    <row r="15" spans="1:7" x14ac:dyDescent="0.2">
      <c r="A15">
        <v>2003</v>
      </c>
      <c r="B15" s="25">
        <f>'FY 2003 Lease Turnover Analysis'!B4/'FY 2003 Lease Turnover Analysis'!B26</f>
        <v>0.16417833084620873</v>
      </c>
      <c r="C15" s="25"/>
      <c r="D15" s="25">
        <f>'FY 2003 Lease Turnover Analysis'!D4/'FY 2003 Lease Turnover Analysis'!D26</f>
        <v>0.21686253074610548</v>
      </c>
      <c r="G15">
        <v>2003</v>
      </c>
    </row>
    <row r="16" spans="1:7" x14ac:dyDescent="0.2">
      <c r="A16">
        <v>2002</v>
      </c>
      <c r="B16" s="25">
        <f>'FY 2002 Lease Trunover Analysis'!B4/'FY 2002 Lease Trunover Analysis'!B26</f>
        <v>0.14370475522121234</v>
      </c>
      <c r="C16" s="25"/>
      <c r="D16" s="25">
        <f>'FY 2002 Lease Trunover Analysis'!D4/'FY 2002 Lease Trunover Analysis'!D26</f>
        <v>0.20011202912757317</v>
      </c>
      <c r="G16">
        <v>2002</v>
      </c>
    </row>
    <row r="17" spans="1:7" x14ac:dyDescent="0.2">
      <c r="A17">
        <v>2001</v>
      </c>
      <c r="B17" s="25">
        <f>'FY 2001 Lease Turnover Analysis'!B4/'FY 2001 Lease Turnover Analysis'!B26</f>
        <v>0.15485406387450867</v>
      </c>
      <c r="C17" s="25"/>
      <c r="D17" s="25">
        <f>'FY 2001 Lease Turnover Analysis'!D4/'FY 2001 Lease Turnover Analysis'!D26</f>
        <v>0.22426027580666755</v>
      </c>
      <c r="G17">
        <v>2001</v>
      </c>
    </row>
    <row r="19" spans="1:7" x14ac:dyDescent="0.2">
      <c r="A19" t="s">
        <v>144</v>
      </c>
      <c r="B19" s="26">
        <f>AVERAGE(B6:B17)</f>
        <v>0.15380260525558789</v>
      </c>
      <c r="C19" s="26"/>
      <c r="D19" s="26">
        <f>AVERAGE(D6:D17)</f>
        <v>0.21976241980520739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8"/>
  <sheetViews>
    <sheetView topLeftCell="A3" workbookViewId="0">
      <selection activeCell="D13" sqref="D13"/>
    </sheetView>
  </sheetViews>
  <sheetFormatPr defaultRowHeight="12.75" x14ac:dyDescent="0.2"/>
  <cols>
    <col min="1" max="1" width="51.7109375" bestFit="1" customWidth="1"/>
    <col min="2" max="2" width="12" bestFit="1" customWidth="1"/>
    <col min="3" max="3" width="13.28515625" bestFit="1" customWidth="1"/>
    <col min="4" max="4" width="6.5703125" bestFit="1" customWidth="1"/>
    <col min="5" max="5" width="14" bestFit="1" customWidth="1"/>
  </cols>
  <sheetData>
    <row r="1" spans="1:6" x14ac:dyDescent="0.2">
      <c r="A1" s="1" t="s">
        <v>93</v>
      </c>
      <c r="F1" s="2"/>
    </row>
    <row r="2" spans="1:6" x14ac:dyDescent="0.2">
      <c r="F2" s="5"/>
    </row>
    <row r="3" spans="1:6" x14ac:dyDescent="0.2">
      <c r="A3" s="3" t="s">
        <v>24</v>
      </c>
      <c r="B3" s="3" t="s">
        <v>1</v>
      </c>
      <c r="C3" s="4" t="s">
        <v>2</v>
      </c>
      <c r="D3" s="3" t="s">
        <v>3</v>
      </c>
      <c r="E3" s="4" t="s">
        <v>4</v>
      </c>
      <c r="F3" s="9"/>
    </row>
    <row r="4" spans="1:6" x14ac:dyDescent="0.2">
      <c r="A4" s="6" t="s">
        <v>25</v>
      </c>
      <c r="B4" s="7">
        <v>21712999</v>
      </c>
      <c r="C4" s="8">
        <v>1</v>
      </c>
      <c r="D4" s="7">
        <v>1429</v>
      </c>
      <c r="E4" s="8">
        <v>1</v>
      </c>
      <c r="F4" s="9"/>
    </row>
    <row r="5" spans="1:6" x14ac:dyDescent="0.2">
      <c r="A5" s="6"/>
      <c r="B5" s="6"/>
      <c r="C5" s="8"/>
      <c r="D5" s="6"/>
      <c r="E5" s="8"/>
      <c r="F5" s="9"/>
    </row>
    <row r="6" spans="1:6" x14ac:dyDescent="0.2">
      <c r="A6" s="6" t="s">
        <v>26</v>
      </c>
      <c r="B6" s="7">
        <v>12755653</v>
      </c>
      <c r="C6" s="8">
        <v>0.58746619939511813</v>
      </c>
      <c r="D6" s="7">
        <v>817</v>
      </c>
      <c r="E6" s="8">
        <v>0.57172848145556332</v>
      </c>
      <c r="F6" s="9"/>
    </row>
    <row r="7" spans="1:6" x14ac:dyDescent="0.2">
      <c r="A7" s="6" t="s">
        <v>27</v>
      </c>
      <c r="B7" s="7">
        <v>1829099</v>
      </c>
      <c r="C7" s="8">
        <v>8.4239814131617657E-2</v>
      </c>
      <c r="D7" s="7">
        <v>65</v>
      </c>
      <c r="E7" s="8">
        <v>4.5486354093771872E-2</v>
      </c>
      <c r="F7" s="9"/>
    </row>
    <row r="8" spans="1:6" x14ac:dyDescent="0.2">
      <c r="A8" s="6" t="s">
        <v>8</v>
      </c>
      <c r="B8" s="7">
        <v>3579657</v>
      </c>
      <c r="C8" s="8">
        <v>0.16486239418147627</v>
      </c>
      <c r="D8" s="7">
        <v>232</v>
      </c>
      <c r="E8" s="8">
        <v>0.16235129461161651</v>
      </c>
      <c r="F8" s="9"/>
    </row>
    <row r="9" spans="1:6" x14ac:dyDescent="0.2">
      <c r="A9" s="10" t="s">
        <v>9</v>
      </c>
      <c r="B9" s="11">
        <v>18164409</v>
      </c>
      <c r="C9" s="8">
        <v>0.83656840770821206</v>
      </c>
      <c r="D9" s="11">
        <v>1114</v>
      </c>
      <c r="E9" s="8">
        <v>0.77956613016095166</v>
      </c>
      <c r="F9" s="9"/>
    </row>
    <row r="10" spans="1:6" x14ac:dyDescent="0.2">
      <c r="A10" s="10"/>
      <c r="B10" s="11"/>
      <c r="C10" s="8"/>
      <c r="D10" s="6"/>
      <c r="E10" s="8"/>
      <c r="F10" s="9"/>
    </row>
    <row r="11" spans="1:6" x14ac:dyDescent="0.2">
      <c r="A11" s="12" t="s">
        <v>10</v>
      </c>
      <c r="B11" s="13">
        <v>1367705</v>
      </c>
      <c r="C11" s="8">
        <v>6.2990147054306042E-2</v>
      </c>
      <c r="D11" s="13">
        <v>130</v>
      </c>
      <c r="E11" s="8">
        <v>9.0972708187543744E-2</v>
      </c>
      <c r="F11" s="9"/>
    </row>
    <row r="12" spans="1:6" x14ac:dyDescent="0.2">
      <c r="A12" s="6" t="s">
        <v>11</v>
      </c>
      <c r="B12" s="7">
        <v>2180885</v>
      </c>
      <c r="C12" s="8">
        <v>0.10044144523748194</v>
      </c>
      <c r="D12" s="7">
        <v>185</v>
      </c>
      <c r="E12" s="8">
        <v>0.12946116165150454</v>
      </c>
      <c r="F12" s="9"/>
    </row>
    <row r="13" spans="1:6" x14ac:dyDescent="0.2">
      <c r="A13" s="10" t="s">
        <v>9</v>
      </c>
      <c r="B13" s="7">
        <v>3548590</v>
      </c>
      <c r="C13" s="8">
        <v>0.16343159229178797</v>
      </c>
      <c r="D13" s="7">
        <v>315</v>
      </c>
      <c r="E13" s="8">
        <v>0.22043386983904828</v>
      </c>
      <c r="F13" s="9"/>
    </row>
    <row r="14" spans="1:6" x14ac:dyDescent="0.2">
      <c r="A14" s="6"/>
      <c r="B14" s="11"/>
      <c r="C14" s="6"/>
      <c r="D14" s="6"/>
      <c r="E14" s="6"/>
      <c r="F14" s="9"/>
    </row>
    <row r="15" spans="1:6" x14ac:dyDescent="0.2">
      <c r="A15" s="14" t="s">
        <v>28</v>
      </c>
      <c r="B15" s="6"/>
      <c r="C15" s="6"/>
      <c r="D15" s="6"/>
      <c r="E15" s="6"/>
      <c r="F15" s="9"/>
    </row>
    <row r="16" spans="1:6" x14ac:dyDescent="0.2">
      <c r="A16" s="6" t="s">
        <v>29</v>
      </c>
      <c r="B16" s="7">
        <v>129381507</v>
      </c>
      <c r="C16" s="15">
        <v>1</v>
      </c>
      <c r="D16" s="7">
        <v>5712</v>
      </c>
      <c r="E16" s="15">
        <v>1</v>
      </c>
      <c r="F16" s="9"/>
    </row>
    <row r="17" spans="1:6" x14ac:dyDescent="0.2">
      <c r="A17" s="6"/>
      <c r="B17" s="7"/>
      <c r="C17" s="15"/>
      <c r="D17" s="7"/>
      <c r="E17" s="15"/>
      <c r="F17" s="9"/>
    </row>
    <row r="18" spans="1:6" x14ac:dyDescent="0.2">
      <c r="A18" s="6" t="s">
        <v>14</v>
      </c>
      <c r="B18" s="16">
        <v>320734</v>
      </c>
      <c r="C18" s="15">
        <v>2.4789786997920808E-3</v>
      </c>
      <c r="D18" s="16">
        <v>16</v>
      </c>
      <c r="E18" s="15">
        <v>2.8011204481792717E-3</v>
      </c>
      <c r="F18" s="9"/>
    </row>
    <row r="19" spans="1:6" x14ac:dyDescent="0.2">
      <c r="A19" s="6" t="s">
        <v>15</v>
      </c>
      <c r="B19" s="16">
        <v>152331</v>
      </c>
      <c r="C19" s="15">
        <v>1.1773784641417107E-3</v>
      </c>
      <c r="D19" s="16">
        <v>6</v>
      </c>
      <c r="E19" s="15">
        <v>1.0504201680672268E-3</v>
      </c>
      <c r="F19" s="9"/>
    </row>
    <row r="20" spans="1:6" x14ac:dyDescent="0.2">
      <c r="A20" s="6" t="s">
        <v>16</v>
      </c>
      <c r="B20" s="7">
        <v>629477</v>
      </c>
      <c r="C20" s="15">
        <v>4.8652780029838421E-3</v>
      </c>
      <c r="D20" s="7">
        <v>57</v>
      </c>
      <c r="E20" s="15">
        <v>9.9789915966386547E-3</v>
      </c>
      <c r="F20" s="18"/>
    </row>
    <row r="21" spans="1:6" x14ac:dyDescent="0.2">
      <c r="A21" s="6" t="s">
        <v>17</v>
      </c>
      <c r="B21" s="7">
        <v>81873</v>
      </c>
      <c r="C21" s="15">
        <v>6.3280295537135767E-4</v>
      </c>
      <c r="D21" s="7">
        <v>9</v>
      </c>
      <c r="E21" s="15">
        <v>1.5756302521008404E-3</v>
      </c>
      <c r="F21" s="18"/>
    </row>
    <row r="22" spans="1:6" x14ac:dyDescent="0.2">
      <c r="A22" s="6" t="s">
        <v>18</v>
      </c>
      <c r="B22" s="7">
        <v>654756</v>
      </c>
      <c r="C22" s="15">
        <v>5.0606614127627989E-3</v>
      </c>
      <c r="D22" s="7">
        <v>49</v>
      </c>
      <c r="E22" s="15">
        <v>8.5784313725490204E-3</v>
      </c>
      <c r="F22" s="18"/>
    </row>
    <row r="23" spans="1:6" x14ac:dyDescent="0.2">
      <c r="A23" s="6" t="s">
        <v>19</v>
      </c>
      <c r="B23" s="7">
        <v>341511</v>
      </c>
      <c r="C23" s="15">
        <v>2.6395657920416709E-3</v>
      </c>
      <c r="D23" s="7">
        <v>12</v>
      </c>
      <c r="E23" s="15">
        <v>2.1008403361344537E-3</v>
      </c>
      <c r="F23" s="2"/>
    </row>
    <row r="24" spans="1:6" x14ac:dyDescent="0.2">
      <c r="A24" s="6"/>
      <c r="B24" s="7"/>
      <c r="C24" s="15"/>
      <c r="D24" s="7"/>
      <c r="E24" s="15"/>
      <c r="F24" s="2"/>
    </row>
    <row r="25" spans="1:6" x14ac:dyDescent="0.2">
      <c r="A25" s="3" t="s">
        <v>30</v>
      </c>
      <c r="B25" s="6"/>
      <c r="C25" s="6"/>
      <c r="D25" s="6"/>
      <c r="E25" s="6"/>
      <c r="F25" s="2"/>
    </row>
    <row r="26" spans="1:6" x14ac:dyDescent="0.2">
      <c r="A26" s="6" t="s">
        <v>31</v>
      </c>
      <c r="B26" s="7">
        <v>151094506</v>
      </c>
      <c r="C26" s="17">
        <v>1</v>
      </c>
      <c r="D26" s="7">
        <v>7141</v>
      </c>
      <c r="E26" s="17">
        <v>1</v>
      </c>
      <c r="F26" s="2"/>
    </row>
    <row r="27" spans="1:6" x14ac:dyDescent="0.2">
      <c r="A27" s="6" t="s">
        <v>32</v>
      </c>
      <c r="B27" s="7">
        <v>145838299</v>
      </c>
      <c r="C27" s="17">
        <v>0.96521245451505699</v>
      </c>
      <c r="D27" s="7">
        <v>6699</v>
      </c>
      <c r="E27" s="17">
        <v>0.93810390701582413</v>
      </c>
      <c r="F27" s="2"/>
    </row>
    <row r="28" spans="1:6" x14ac:dyDescent="0.2">
      <c r="A28" s="6" t="s">
        <v>33</v>
      </c>
      <c r="B28" s="7">
        <v>5256207</v>
      </c>
      <c r="C28" s="17">
        <v>3.4787545484943047E-2</v>
      </c>
      <c r="D28" s="7">
        <v>442</v>
      </c>
      <c r="E28" s="17">
        <v>6.1896092984175886E-2</v>
      </c>
      <c r="F28" s="2"/>
    </row>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8"/>
  <sheetViews>
    <sheetView topLeftCell="A3" workbookViewId="0">
      <selection activeCell="D13" sqref="D13"/>
    </sheetView>
  </sheetViews>
  <sheetFormatPr defaultRowHeight="12.75" x14ac:dyDescent="0.2"/>
  <cols>
    <col min="1" max="1" width="51.7109375" bestFit="1" customWidth="1"/>
    <col min="2" max="2" width="12" bestFit="1" customWidth="1"/>
    <col min="3" max="3" width="13.28515625" bestFit="1" customWidth="1"/>
    <col min="4" max="4" width="6.5703125" bestFit="1" customWidth="1"/>
    <col min="5" max="5" width="14" bestFit="1" customWidth="1"/>
  </cols>
  <sheetData>
    <row r="1" spans="1:5" x14ac:dyDescent="0.2">
      <c r="A1" s="1" t="s">
        <v>92</v>
      </c>
    </row>
    <row r="3" spans="1:5" x14ac:dyDescent="0.2">
      <c r="A3" s="3" t="s">
        <v>34</v>
      </c>
      <c r="B3" s="3" t="s">
        <v>1</v>
      </c>
      <c r="C3" s="4" t="s">
        <v>2</v>
      </c>
      <c r="D3" s="3" t="s">
        <v>3</v>
      </c>
      <c r="E3" s="4" t="s">
        <v>4</v>
      </c>
    </row>
    <row r="4" spans="1:5" x14ac:dyDescent="0.2">
      <c r="A4" s="6" t="s">
        <v>35</v>
      </c>
      <c r="B4" s="7">
        <v>25234910</v>
      </c>
      <c r="C4" s="8">
        <v>1</v>
      </c>
      <c r="D4" s="7">
        <v>1587</v>
      </c>
      <c r="E4" s="8">
        <v>1</v>
      </c>
    </row>
    <row r="5" spans="1:5" x14ac:dyDescent="0.2">
      <c r="A5" s="6"/>
      <c r="B5" s="6"/>
      <c r="C5" s="8"/>
      <c r="D5" s="6"/>
      <c r="E5" s="8"/>
    </row>
    <row r="6" spans="1:5" x14ac:dyDescent="0.2">
      <c r="A6" s="6" t="s">
        <v>36</v>
      </c>
      <c r="B6" s="19">
        <v>11755183</v>
      </c>
      <c r="C6" s="8">
        <v>0.46583019317287044</v>
      </c>
      <c r="D6" s="7">
        <v>949</v>
      </c>
      <c r="E6" s="8">
        <v>0.59798361688720858</v>
      </c>
    </row>
    <row r="7" spans="1:5" x14ac:dyDescent="0.2">
      <c r="A7" s="6" t="s">
        <v>37</v>
      </c>
      <c r="B7" s="19">
        <v>3046945</v>
      </c>
      <c r="C7" s="8">
        <v>0.12074324814314773</v>
      </c>
      <c r="D7" s="7">
        <v>70</v>
      </c>
      <c r="E7" s="8">
        <v>4.4108380592312542E-2</v>
      </c>
    </row>
    <row r="8" spans="1:5" x14ac:dyDescent="0.2">
      <c r="A8" s="6" t="s">
        <v>8</v>
      </c>
      <c r="B8" s="19">
        <v>3956697</v>
      </c>
      <c r="C8" s="8">
        <v>0.15679457545123007</v>
      </c>
      <c r="D8" s="7">
        <v>248</v>
      </c>
      <c r="E8" s="8">
        <v>0.15626969124133586</v>
      </c>
    </row>
    <row r="9" spans="1:5" x14ac:dyDescent="0.2">
      <c r="A9" s="10" t="s">
        <v>9</v>
      </c>
      <c r="B9" s="20">
        <v>18758825</v>
      </c>
      <c r="C9" s="8">
        <v>0.74336801676724817</v>
      </c>
      <c r="D9" s="11">
        <v>1267</v>
      </c>
      <c r="E9" s="8">
        <v>0.798361688720857</v>
      </c>
    </row>
    <row r="10" spans="1:5" x14ac:dyDescent="0.2">
      <c r="A10" s="10"/>
      <c r="B10" s="10"/>
      <c r="C10" s="8"/>
      <c r="D10" s="6"/>
      <c r="E10" s="8"/>
    </row>
    <row r="11" spans="1:5" x14ac:dyDescent="0.2">
      <c r="A11" s="12" t="s">
        <v>10</v>
      </c>
      <c r="B11" s="21">
        <v>4134535</v>
      </c>
      <c r="C11" s="8">
        <v>0.16384187619452575</v>
      </c>
      <c r="D11" s="21">
        <v>134</v>
      </c>
      <c r="E11" s="8">
        <v>8.4436042848141143E-2</v>
      </c>
    </row>
    <row r="12" spans="1:5" x14ac:dyDescent="0.2">
      <c r="A12" s="6" t="s">
        <v>11</v>
      </c>
      <c r="B12" s="19">
        <v>2341550</v>
      </c>
      <c r="C12" s="8">
        <v>9.2790107038226016E-2</v>
      </c>
      <c r="D12" s="19">
        <v>186</v>
      </c>
      <c r="E12" s="8">
        <v>0.11720226843100189</v>
      </c>
    </row>
    <row r="13" spans="1:5" x14ac:dyDescent="0.2">
      <c r="A13" s="10" t="s">
        <v>9</v>
      </c>
      <c r="B13" s="7">
        <v>6476085</v>
      </c>
      <c r="C13" s="8">
        <v>0.25663198323275177</v>
      </c>
      <c r="D13" s="7">
        <v>320</v>
      </c>
      <c r="E13" s="8">
        <v>0.20163831127914303</v>
      </c>
    </row>
    <row r="14" spans="1:5" x14ac:dyDescent="0.2">
      <c r="A14" s="6"/>
      <c r="B14" s="11"/>
      <c r="C14" s="6"/>
      <c r="D14" s="6"/>
      <c r="E14" s="6"/>
    </row>
    <row r="15" spans="1:5" x14ac:dyDescent="0.2">
      <c r="A15" s="14" t="s">
        <v>38</v>
      </c>
      <c r="B15" s="6"/>
      <c r="C15" s="6"/>
      <c r="D15" s="6"/>
      <c r="E15" s="6"/>
    </row>
    <row r="16" spans="1:5" x14ac:dyDescent="0.2">
      <c r="A16" s="6" t="s">
        <v>39</v>
      </c>
      <c r="B16" s="7">
        <v>128469357</v>
      </c>
      <c r="C16" s="15">
        <v>1</v>
      </c>
      <c r="D16" s="7">
        <v>5731</v>
      </c>
      <c r="E16" s="15">
        <v>1</v>
      </c>
    </row>
    <row r="17" spans="1:5" x14ac:dyDescent="0.2">
      <c r="A17" s="6"/>
      <c r="B17" s="7"/>
      <c r="C17" s="15"/>
      <c r="D17" s="7"/>
      <c r="E17" s="15"/>
    </row>
    <row r="18" spans="1:5" x14ac:dyDescent="0.2">
      <c r="A18" s="6" t="s">
        <v>14</v>
      </c>
      <c r="B18" s="16">
        <v>177736</v>
      </c>
      <c r="C18" s="15">
        <v>1.3834894495502144E-3</v>
      </c>
      <c r="D18" s="16">
        <v>21</v>
      </c>
      <c r="E18" s="15">
        <v>3.6642819752224741E-3</v>
      </c>
    </row>
    <row r="19" spans="1:5" x14ac:dyDescent="0.2">
      <c r="A19" s="6" t="s">
        <v>15</v>
      </c>
      <c r="B19" s="16">
        <v>96587</v>
      </c>
      <c r="C19" s="15">
        <v>7.5182909181992718E-4</v>
      </c>
      <c r="D19" s="16">
        <v>6</v>
      </c>
      <c r="E19" s="15">
        <v>1.0469377072064212E-3</v>
      </c>
    </row>
    <row r="20" spans="1:5" x14ac:dyDescent="0.2">
      <c r="A20" s="6" t="s">
        <v>16</v>
      </c>
      <c r="B20" s="7">
        <v>486104</v>
      </c>
      <c r="C20" s="15">
        <v>3.7838128200485973E-3</v>
      </c>
      <c r="D20" s="7">
        <v>59</v>
      </c>
      <c r="E20" s="15">
        <v>1.0294887454196475E-2</v>
      </c>
    </row>
    <row r="21" spans="1:5" x14ac:dyDescent="0.2">
      <c r="A21" s="6" t="s">
        <v>17</v>
      </c>
      <c r="B21" s="7">
        <v>5119</v>
      </c>
      <c r="C21" s="15">
        <v>3.9846077847186546E-5</v>
      </c>
      <c r="D21" s="7">
        <v>2</v>
      </c>
      <c r="E21" s="15">
        <v>3.4897923573547375E-4</v>
      </c>
    </row>
    <row r="22" spans="1:5" x14ac:dyDescent="0.2">
      <c r="A22" s="6" t="s">
        <v>18</v>
      </c>
      <c r="B22" s="7">
        <v>359894</v>
      </c>
      <c r="C22" s="15">
        <v>2.8013995586511731E-3</v>
      </c>
      <c r="D22" s="7">
        <v>45</v>
      </c>
      <c r="E22" s="15">
        <v>7.8520328040481598E-3</v>
      </c>
    </row>
    <row r="23" spans="1:5" x14ac:dyDescent="0.2">
      <c r="A23" s="6" t="s">
        <v>19</v>
      </c>
      <c r="B23" s="7">
        <v>145854</v>
      </c>
      <c r="C23" s="15">
        <v>1.1353213202429276E-3</v>
      </c>
      <c r="D23" s="7">
        <v>10</v>
      </c>
      <c r="E23" s="15">
        <v>1.7448961786773686E-3</v>
      </c>
    </row>
    <row r="24" spans="1:5" x14ac:dyDescent="0.2">
      <c r="A24" s="6"/>
      <c r="B24" s="7"/>
      <c r="C24" s="15"/>
      <c r="D24" s="7"/>
      <c r="E24" s="15"/>
    </row>
    <row r="25" spans="1:5" x14ac:dyDescent="0.2">
      <c r="A25" s="3" t="s">
        <v>40</v>
      </c>
      <c r="B25" s="6"/>
      <c r="C25" s="6"/>
      <c r="D25" s="6"/>
      <c r="E25" s="6"/>
    </row>
    <row r="26" spans="1:5" x14ac:dyDescent="0.2">
      <c r="A26" s="6" t="s">
        <v>41</v>
      </c>
      <c r="B26" s="7">
        <v>153704267</v>
      </c>
      <c r="C26" s="17">
        <v>1</v>
      </c>
      <c r="D26" s="7">
        <v>7318</v>
      </c>
      <c r="E26" s="17">
        <v>1</v>
      </c>
    </row>
    <row r="27" spans="1:5" x14ac:dyDescent="0.2">
      <c r="A27" s="6" t="s">
        <v>42</v>
      </c>
      <c r="B27" s="7">
        <v>146231211</v>
      </c>
      <c r="C27" s="17">
        <v>0.95138029577279071</v>
      </c>
      <c r="D27" s="7">
        <v>6882</v>
      </c>
      <c r="E27" s="17">
        <v>0.94042088002186386</v>
      </c>
    </row>
    <row r="28" spans="1:5" x14ac:dyDescent="0.2">
      <c r="A28" s="6" t="s">
        <v>43</v>
      </c>
      <c r="B28" s="7">
        <v>7473056</v>
      </c>
      <c r="C28" s="17">
        <v>4.8619704227209258E-2</v>
      </c>
      <c r="D28" s="7">
        <v>436</v>
      </c>
      <c r="E28" s="17">
        <v>5.95791199781361E-2</v>
      </c>
    </row>
  </sheetData>
  <phoneticPr fontId="5"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9"/>
  <sheetViews>
    <sheetView topLeftCell="A11" workbookViewId="0">
      <selection activeCell="D13" sqref="D13"/>
    </sheetView>
  </sheetViews>
  <sheetFormatPr defaultRowHeight="12.75" x14ac:dyDescent="0.2"/>
  <cols>
    <col min="1" max="1" width="51.7109375" bestFit="1" customWidth="1"/>
    <col min="2" max="2" width="12" bestFit="1" customWidth="1"/>
    <col min="3" max="3" width="13.28515625" bestFit="1" customWidth="1"/>
    <col min="4" max="4" width="6.5703125" bestFit="1" customWidth="1"/>
    <col min="5" max="5" width="14" bestFit="1" customWidth="1"/>
  </cols>
  <sheetData>
    <row r="1" spans="1:6" x14ac:dyDescent="0.2">
      <c r="A1" s="1" t="s">
        <v>44</v>
      </c>
      <c r="F1" s="2"/>
    </row>
    <row r="2" spans="1:6" x14ac:dyDescent="0.2">
      <c r="F2" s="2"/>
    </row>
    <row r="3" spans="1:6" x14ac:dyDescent="0.2">
      <c r="A3" s="3" t="s">
        <v>45</v>
      </c>
      <c r="B3" s="3" t="s">
        <v>1</v>
      </c>
      <c r="C3" s="4" t="s">
        <v>2</v>
      </c>
      <c r="D3" s="3" t="s">
        <v>3</v>
      </c>
      <c r="E3" s="4" t="s">
        <v>4</v>
      </c>
      <c r="F3" s="5"/>
    </row>
    <row r="4" spans="1:6" x14ac:dyDescent="0.2">
      <c r="A4" s="6" t="s">
        <v>46</v>
      </c>
      <c r="B4" s="7">
        <v>21992288</v>
      </c>
      <c r="C4" s="8">
        <v>1</v>
      </c>
      <c r="D4" s="7">
        <v>1573</v>
      </c>
      <c r="E4" s="8">
        <v>1</v>
      </c>
      <c r="F4" s="9"/>
    </row>
    <row r="5" spans="1:6" x14ac:dyDescent="0.2">
      <c r="A5" s="6"/>
      <c r="B5" s="6"/>
      <c r="C5" s="8"/>
      <c r="D5" s="6"/>
      <c r="E5" s="8"/>
      <c r="F5" s="9"/>
    </row>
    <row r="6" spans="1:6" x14ac:dyDescent="0.2">
      <c r="A6" s="6" t="s">
        <v>47</v>
      </c>
      <c r="B6" s="19">
        <v>11418450</v>
      </c>
      <c r="C6" s="8">
        <v>0.51920245860730818</v>
      </c>
      <c r="D6" s="7">
        <v>944</v>
      </c>
      <c r="E6" s="8">
        <v>0.600127145581691</v>
      </c>
      <c r="F6" s="9"/>
    </row>
    <row r="7" spans="1:6" x14ac:dyDescent="0.2">
      <c r="A7" s="6" t="s">
        <v>48</v>
      </c>
      <c r="B7" s="19">
        <v>3245395</v>
      </c>
      <c r="C7" s="8">
        <v>0.14756968442755933</v>
      </c>
      <c r="D7" s="7">
        <v>76</v>
      </c>
      <c r="E7" s="8">
        <v>4.831532104259377E-2</v>
      </c>
      <c r="F7" s="9"/>
    </row>
    <row r="8" spans="1:6" x14ac:dyDescent="0.2">
      <c r="A8" s="6" t="s">
        <v>8</v>
      </c>
      <c r="B8" s="19">
        <v>3559967</v>
      </c>
      <c r="C8" s="8">
        <v>0.16187342581181186</v>
      </c>
      <c r="D8" s="7">
        <v>224</v>
      </c>
      <c r="E8" s="8">
        <v>0.1424030514939606</v>
      </c>
      <c r="F8" s="9"/>
    </row>
    <row r="9" spans="1:6" x14ac:dyDescent="0.2">
      <c r="A9" s="10" t="s">
        <v>9</v>
      </c>
      <c r="B9" s="20">
        <v>18223812</v>
      </c>
      <c r="C9" s="8">
        <v>0.82864556884667939</v>
      </c>
      <c r="D9" s="11">
        <v>1244</v>
      </c>
      <c r="E9" s="8">
        <v>0.79084551811824544</v>
      </c>
      <c r="F9" s="9"/>
    </row>
    <row r="10" spans="1:6" x14ac:dyDescent="0.2">
      <c r="A10" s="10"/>
      <c r="B10" s="10"/>
      <c r="C10" s="8"/>
      <c r="D10" s="6"/>
      <c r="E10" s="8"/>
      <c r="F10" s="9"/>
    </row>
    <row r="11" spans="1:6" x14ac:dyDescent="0.2">
      <c r="A11" s="12" t="s">
        <v>10</v>
      </c>
      <c r="B11" s="21">
        <v>1619512</v>
      </c>
      <c r="C11" s="8">
        <v>7.3639995984046774E-2</v>
      </c>
      <c r="D11" s="21">
        <v>129</v>
      </c>
      <c r="E11" s="8">
        <v>8.2008900190718367E-2</v>
      </c>
      <c r="F11" s="9"/>
    </row>
    <row r="12" spans="1:6" x14ac:dyDescent="0.2">
      <c r="A12" s="6" t="s">
        <v>11</v>
      </c>
      <c r="B12" s="19">
        <v>2148964</v>
      </c>
      <c r="C12" s="8">
        <v>9.7714435169273889E-2</v>
      </c>
      <c r="D12" s="19">
        <v>200</v>
      </c>
      <c r="E12" s="8">
        <v>0.12714558169103624</v>
      </c>
      <c r="F12" s="9"/>
    </row>
    <row r="13" spans="1:6" x14ac:dyDescent="0.2">
      <c r="A13" s="10" t="s">
        <v>9</v>
      </c>
      <c r="B13" s="7">
        <v>3768476</v>
      </c>
      <c r="C13" s="8">
        <v>0.17135443115332066</v>
      </c>
      <c r="D13" s="7">
        <v>329</v>
      </c>
      <c r="E13" s="8">
        <v>0.20915448188175462</v>
      </c>
      <c r="F13" s="9"/>
    </row>
    <row r="14" spans="1:6" x14ac:dyDescent="0.2">
      <c r="A14" s="10"/>
      <c r="B14" s="7"/>
      <c r="C14" s="8"/>
      <c r="D14" s="7"/>
      <c r="E14" s="8"/>
      <c r="F14" s="9"/>
    </row>
    <row r="15" spans="1:6" x14ac:dyDescent="0.2">
      <c r="A15" s="10" t="s">
        <v>49</v>
      </c>
      <c r="B15" s="7">
        <v>286215</v>
      </c>
      <c r="C15" s="8">
        <v>1.3014334843195943E-2</v>
      </c>
      <c r="D15" s="7">
        <v>19</v>
      </c>
      <c r="E15" s="8">
        <v>1.2078830260648443E-2</v>
      </c>
      <c r="F15" s="9"/>
    </row>
    <row r="16" spans="1:6" x14ac:dyDescent="0.2">
      <c r="A16" s="10" t="s">
        <v>50</v>
      </c>
      <c r="B16" s="7">
        <v>870496</v>
      </c>
      <c r="C16" s="8">
        <v>3.958187524645003E-2</v>
      </c>
      <c r="D16" s="7">
        <v>77</v>
      </c>
      <c r="E16" s="8">
        <v>4.8951048951048952E-2</v>
      </c>
      <c r="F16" s="9"/>
    </row>
    <row r="17" spans="1:6" x14ac:dyDescent="0.2">
      <c r="A17" s="6"/>
      <c r="B17" s="11"/>
      <c r="C17" s="6"/>
      <c r="D17" s="6"/>
      <c r="E17" s="6"/>
      <c r="F17" s="9"/>
    </row>
    <row r="18" spans="1:6" x14ac:dyDescent="0.2">
      <c r="A18" s="14" t="s">
        <v>51</v>
      </c>
      <c r="B18" s="6"/>
      <c r="C18" s="6"/>
      <c r="D18" s="6"/>
      <c r="E18" s="6"/>
      <c r="F18" s="9"/>
    </row>
    <row r="19" spans="1:6" x14ac:dyDescent="0.2">
      <c r="A19" s="6" t="s">
        <v>52</v>
      </c>
      <c r="B19" s="7">
        <v>137761790</v>
      </c>
      <c r="C19" s="15">
        <v>1</v>
      </c>
      <c r="D19" s="7">
        <v>6509</v>
      </c>
      <c r="E19" s="15">
        <v>1</v>
      </c>
      <c r="F19" s="9"/>
    </row>
    <row r="20" spans="1:6" x14ac:dyDescent="0.2">
      <c r="A20" s="6"/>
      <c r="B20" s="7"/>
      <c r="C20" s="15"/>
      <c r="D20" s="7"/>
      <c r="E20" s="15"/>
      <c r="F20" s="9"/>
    </row>
    <row r="21" spans="1:6" x14ac:dyDescent="0.2">
      <c r="A21" s="6" t="s">
        <v>14</v>
      </c>
      <c r="B21" s="16">
        <v>90030</v>
      </c>
      <c r="C21" s="15">
        <v>6.5351938298711129E-4</v>
      </c>
      <c r="D21" s="16">
        <v>14</v>
      </c>
      <c r="E21" s="15">
        <v>2.150868028883085E-3</v>
      </c>
      <c r="F21" s="9"/>
    </row>
    <row r="22" spans="1:6" x14ac:dyDescent="0.2">
      <c r="A22" s="6" t="s">
        <v>15</v>
      </c>
      <c r="B22" s="16">
        <v>66070</v>
      </c>
      <c r="C22" s="15">
        <v>4.7959597505229859E-4</v>
      </c>
      <c r="D22" s="16">
        <v>7</v>
      </c>
      <c r="E22" s="15">
        <v>1.0754340144415425E-3</v>
      </c>
      <c r="F22" s="9"/>
    </row>
    <row r="23" spans="1:6" x14ac:dyDescent="0.2">
      <c r="A23" s="6" t="s">
        <v>16</v>
      </c>
      <c r="B23" s="7">
        <v>713154</v>
      </c>
      <c r="C23" s="15">
        <v>5.1767184500143325E-3</v>
      </c>
      <c r="D23" s="7">
        <v>56</v>
      </c>
      <c r="E23" s="15">
        <v>8.6034721155323398E-3</v>
      </c>
      <c r="F23" s="9"/>
    </row>
    <row r="24" spans="1:6" x14ac:dyDescent="0.2">
      <c r="A24" s="6" t="s">
        <v>17</v>
      </c>
      <c r="B24" s="7">
        <v>31571</v>
      </c>
      <c r="C24" s="15">
        <v>2.2917094790943121E-4</v>
      </c>
      <c r="D24" s="7">
        <v>6</v>
      </c>
      <c r="E24" s="15">
        <v>9.2180058380703642E-4</v>
      </c>
      <c r="F24" s="9"/>
    </row>
    <row r="25" spans="1:6" x14ac:dyDescent="0.2">
      <c r="A25" s="6" t="s">
        <v>18</v>
      </c>
      <c r="B25" s="7">
        <v>1117468</v>
      </c>
      <c r="C25" s="15">
        <v>8.1115961109390344E-3</v>
      </c>
      <c r="D25" s="7">
        <v>63</v>
      </c>
      <c r="E25" s="15">
        <v>9.6789061299738816E-3</v>
      </c>
      <c r="F25" s="18"/>
    </row>
    <row r="26" spans="1:6" x14ac:dyDescent="0.2">
      <c r="A26" s="6" t="s">
        <v>19</v>
      </c>
      <c r="B26" s="7">
        <v>131505</v>
      </c>
      <c r="C26" s="15">
        <v>9.545825442599142E-4</v>
      </c>
      <c r="D26" s="7">
        <v>16</v>
      </c>
      <c r="E26" s="15">
        <v>2.4581348901520973E-3</v>
      </c>
      <c r="F26" s="18"/>
    </row>
    <row r="27" spans="1:6" x14ac:dyDescent="0.2">
      <c r="A27" s="6"/>
      <c r="B27" s="7"/>
      <c r="C27" s="15"/>
      <c r="D27" s="7"/>
      <c r="E27" s="15"/>
      <c r="F27" s="18"/>
    </row>
    <row r="28" spans="1:6" x14ac:dyDescent="0.2">
      <c r="A28" s="10" t="s">
        <v>49</v>
      </c>
      <c r="B28" s="7">
        <v>308914</v>
      </c>
      <c r="C28" s="15">
        <v>2.2423779481959404E-3</v>
      </c>
      <c r="D28" s="7">
        <v>23</v>
      </c>
      <c r="E28" s="15">
        <v>3.5335689045936395E-3</v>
      </c>
      <c r="F28" s="18"/>
    </row>
    <row r="29" spans="1:6" x14ac:dyDescent="0.2">
      <c r="A29" s="10" t="s">
        <v>50</v>
      </c>
      <c r="B29" s="7">
        <v>283197</v>
      </c>
      <c r="C29" s="15">
        <v>2.0557006409396973E-3</v>
      </c>
      <c r="D29" s="7">
        <v>44</v>
      </c>
      <c r="E29" s="15">
        <v>6.7598709479182667E-3</v>
      </c>
      <c r="F29" s="18"/>
    </row>
    <row r="30" spans="1:6" x14ac:dyDescent="0.2">
      <c r="A30" s="6"/>
      <c r="B30" s="7"/>
      <c r="C30" s="15"/>
      <c r="D30" s="7"/>
      <c r="E30" s="15"/>
      <c r="F30" s="18"/>
    </row>
    <row r="31" spans="1:6" x14ac:dyDescent="0.2">
      <c r="A31" s="3" t="s">
        <v>53</v>
      </c>
      <c r="B31" s="6"/>
      <c r="C31" s="6"/>
      <c r="D31" s="6"/>
      <c r="E31" s="6"/>
      <c r="F31" s="2"/>
    </row>
    <row r="32" spans="1:6" x14ac:dyDescent="0.2">
      <c r="A32" s="6" t="s">
        <v>54</v>
      </c>
      <c r="B32" s="7">
        <v>159754078</v>
      </c>
      <c r="C32" s="17">
        <v>1</v>
      </c>
      <c r="D32" s="7">
        <v>8082</v>
      </c>
      <c r="E32" s="17">
        <v>1</v>
      </c>
      <c r="F32" s="2"/>
    </row>
    <row r="33" spans="1:6" x14ac:dyDescent="0.2">
      <c r="A33" s="6" t="s">
        <v>55</v>
      </c>
      <c r="B33" s="7">
        <v>153991904</v>
      </c>
      <c r="C33" s="17">
        <v>0.96393097395610772</v>
      </c>
      <c r="D33" s="7">
        <v>7612</v>
      </c>
      <c r="E33" s="17">
        <v>0.94184607770353868</v>
      </c>
      <c r="F33" s="2"/>
    </row>
    <row r="34" spans="1:6" x14ac:dyDescent="0.2">
      <c r="A34" s="6" t="s">
        <v>56</v>
      </c>
      <c r="B34" s="7">
        <v>5762174</v>
      </c>
      <c r="C34" s="17">
        <v>3.606902604389229E-2</v>
      </c>
      <c r="D34" s="7">
        <v>470</v>
      </c>
      <c r="E34" s="17">
        <v>5.8153922296461269E-2</v>
      </c>
      <c r="F34" s="2"/>
    </row>
    <row r="35" spans="1:6" x14ac:dyDescent="0.2">
      <c r="A35" s="6"/>
      <c r="B35" s="7"/>
      <c r="C35" s="17"/>
      <c r="D35" s="7"/>
      <c r="E35" s="17"/>
      <c r="F35" s="2"/>
    </row>
    <row r="36" spans="1:6" x14ac:dyDescent="0.2">
      <c r="A36" s="10" t="s">
        <v>49</v>
      </c>
      <c r="B36" s="7">
        <v>595129</v>
      </c>
      <c r="C36" s="15">
        <v>3.725282055084691E-3</v>
      </c>
      <c r="D36" s="7">
        <v>42</v>
      </c>
      <c r="E36" s="15">
        <v>5.196733481811433E-3</v>
      </c>
      <c r="F36" s="2"/>
    </row>
    <row r="37" spans="1:6" x14ac:dyDescent="0.2">
      <c r="A37" s="10" t="s">
        <v>50</v>
      </c>
      <c r="B37" s="7">
        <v>1153693</v>
      </c>
      <c r="C37" s="17">
        <v>7.2216810640664836E-3</v>
      </c>
      <c r="D37" s="7">
        <v>121</v>
      </c>
      <c r="E37" s="17">
        <v>1.4971541697599604E-2</v>
      </c>
      <c r="F37" s="2"/>
    </row>
    <row r="39" spans="1:6" x14ac:dyDescent="0.2">
      <c r="A39" s="6" t="s">
        <v>91</v>
      </c>
    </row>
  </sheetData>
  <phoneticPr fontId="5"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9"/>
  <sheetViews>
    <sheetView topLeftCell="A11" workbookViewId="0">
      <selection activeCell="D13" sqref="D13"/>
    </sheetView>
  </sheetViews>
  <sheetFormatPr defaultRowHeight="12.75" x14ac:dyDescent="0.2"/>
  <cols>
    <col min="1" max="1" width="51.7109375" bestFit="1" customWidth="1"/>
    <col min="2" max="2" width="12" bestFit="1" customWidth="1"/>
    <col min="3" max="3" width="13.28515625" bestFit="1" customWidth="1"/>
    <col min="4" max="4" width="6.5703125" bestFit="1" customWidth="1"/>
    <col min="5" max="5" width="14" bestFit="1" customWidth="1"/>
  </cols>
  <sheetData>
    <row r="1" spans="1:5" x14ac:dyDescent="0.2">
      <c r="A1" s="1" t="s">
        <v>57</v>
      </c>
    </row>
    <row r="3" spans="1:5" x14ac:dyDescent="0.2">
      <c r="A3" s="3" t="s">
        <v>58</v>
      </c>
      <c r="B3" s="3" t="s">
        <v>1</v>
      </c>
      <c r="C3" s="4" t="s">
        <v>2</v>
      </c>
      <c r="D3" s="3" t="s">
        <v>3</v>
      </c>
      <c r="E3" s="4" t="s">
        <v>4</v>
      </c>
    </row>
    <row r="4" spans="1:5" x14ac:dyDescent="0.2">
      <c r="A4" s="6" t="s">
        <v>59</v>
      </c>
      <c r="B4" s="7">
        <v>23030208</v>
      </c>
      <c r="C4" s="8">
        <v>1</v>
      </c>
      <c r="D4" s="7">
        <v>1783</v>
      </c>
      <c r="E4" s="8">
        <v>1</v>
      </c>
    </row>
    <row r="5" spans="1:5" x14ac:dyDescent="0.2">
      <c r="A5" s="6"/>
      <c r="B5" s="6"/>
      <c r="C5" s="8"/>
      <c r="D5" s="6"/>
      <c r="E5" s="8"/>
    </row>
    <row r="6" spans="1:5" x14ac:dyDescent="0.2">
      <c r="A6" s="6" t="s">
        <v>60</v>
      </c>
      <c r="B6" s="19">
        <v>11063443</v>
      </c>
      <c r="C6" s="8">
        <v>0.48038832302339607</v>
      </c>
      <c r="D6" s="7">
        <v>1120</v>
      </c>
      <c r="E6" s="8">
        <v>0.628154795288839</v>
      </c>
    </row>
    <row r="7" spans="1:5" x14ac:dyDescent="0.2">
      <c r="A7" s="6" t="s">
        <v>61</v>
      </c>
      <c r="B7" s="19">
        <v>2906933</v>
      </c>
      <c r="C7" s="8">
        <v>0.12622261162382903</v>
      </c>
      <c r="D7" s="7">
        <v>72</v>
      </c>
      <c r="E7" s="8">
        <v>4.0381379697139654E-2</v>
      </c>
    </row>
    <row r="8" spans="1:5" x14ac:dyDescent="0.2">
      <c r="A8" s="6" t="s">
        <v>8</v>
      </c>
      <c r="B8" s="19">
        <v>4101129</v>
      </c>
      <c r="C8" s="8">
        <v>0.1780760729560063</v>
      </c>
      <c r="D8" s="7">
        <v>257</v>
      </c>
      <c r="E8" s="8">
        <v>0.14413909141895681</v>
      </c>
    </row>
    <row r="9" spans="1:5" x14ac:dyDescent="0.2">
      <c r="A9" s="10" t="s">
        <v>9</v>
      </c>
      <c r="B9" s="20">
        <v>18071505</v>
      </c>
      <c r="C9" s="8">
        <v>0.7846870076032314</v>
      </c>
      <c r="D9" s="11">
        <v>1449</v>
      </c>
      <c r="E9" s="8">
        <v>0.81267526640493548</v>
      </c>
    </row>
    <row r="10" spans="1:5" x14ac:dyDescent="0.2">
      <c r="A10" s="10"/>
      <c r="B10" s="10"/>
      <c r="C10" s="8"/>
      <c r="D10" s="6"/>
      <c r="E10" s="8"/>
    </row>
    <row r="11" spans="1:5" x14ac:dyDescent="0.2">
      <c r="A11" s="12" t="s">
        <v>10</v>
      </c>
      <c r="B11" s="21">
        <v>3269887</v>
      </c>
      <c r="C11" s="8">
        <v>0.14198252139103562</v>
      </c>
      <c r="D11" s="21">
        <v>164</v>
      </c>
      <c r="E11" s="8">
        <v>9.1979809310151428E-2</v>
      </c>
    </row>
    <row r="12" spans="1:5" x14ac:dyDescent="0.2">
      <c r="A12" s="6" t="s">
        <v>11</v>
      </c>
      <c r="B12" s="19">
        <v>1688816</v>
      </c>
      <c r="C12" s="8">
        <v>7.3330471005732992E-2</v>
      </c>
      <c r="D12" s="19">
        <v>170</v>
      </c>
      <c r="E12" s="8">
        <v>9.5344924284913063E-2</v>
      </c>
    </row>
    <row r="13" spans="1:5" x14ac:dyDescent="0.2">
      <c r="A13" s="10" t="s">
        <v>9</v>
      </c>
      <c r="B13" s="7">
        <v>4958703</v>
      </c>
      <c r="C13" s="8">
        <v>0.21531299239676863</v>
      </c>
      <c r="D13" s="7">
        <v>334</v>
      </c>
      <c r="E13" s="8">
        <v>0.18732473359506449</v>
      </c>
    </row>
    <row r="14" spans="1:5" x14ac:dyDescent="0.2">
      <c r="A14" s="10"/>
      <c r="B14" s="7"/>
      <c r="C14" s="8"/>
      <c r="D14" s="7"/>
      <c r="E14" s="8"/>
    </row>
    <row r="15" spans="1:5" x14ac:dyDescent="0.2">
      <c r="A15" s="10" t="s">
        <v>49</v>
      </c>
      <c r="B15" s="7">
        <v>340842</v>
      </c>
      <c r="C15" s="8">
        <v>1.4799779489616421E-2</v>
      </c>
      <c r="D15" s="7">
        <v>20</v>
      </c>
      <c r="E15" s="8">
        <v>1.1217049915872126E-2</v>
      </c>
    </row>
    <row r="16" spans="1:5" x14ac:dyDescent="0.2">
      <c r="A16" s="10" t="s">
        <v>50</v>
      </c>
      <c r="B16" s="7">
        <v>1948623</v>
      </c>
      <c r="C16" s="8">
        <v>8.4611610976331603E-2</v>
      </c>
      <c r="D16" s="7">
        <v>102</v>
      </c>
      <c r="E16" s="8">
        <v>5.7206954570947842E-2</v>
      </c>
    </row>
    <row r="17" spans="1:5" x14ac:dyDescent="0.2">
      <c r="A17" s="6"/>
      <c r="B17" s="11"/>
      <c r="C17" s="6"/>
      <c r="D17" s="6"/>
      <c r="E17" s="6"/>
    </row>
    <row r="18" spans="1:5" x14ac:dyDescent="0.2">
      <c r="A18" s="14" t="s">
        <v>62</v>
      </c>
      <c r="B18" s="6"/>
      <c r="C18" s="6"/>
      <c r="D18" s="6"/>
      <c r="E18" s="6"/>
    </row>
    <row r="19" spans="1:5" x14ac:dyDescent="0.2">
      <c r="A19" s="6" t="s">
        <v>63</v>
      </c>
      <c r="B19" s="7">
        <v>134278390</v>
      </c>
      <c r="C19" s="15">
        <v>1</v>
      </c>
      <c r="D19" s="7">
        <v>6347</v>
      </c>
      <c r="E19" s="15">
        <v>1</v>
      </c>
    </row>
    <row r="20" spans="1:5" x14ac:dyDescent="0.2">
      <c r="A20" s="6"/>
      <c r="B20" s="7"/>
      <c r="C20" s="15"/>
      <c r="D20" s="7"/>
      <c r="E20" s="15"/>
    </row>
    <row r="21" spans="1:5" x14ac:dyDescent="0.2">
      <c r="A21" s="6" t="s">
        <v>14</v>
      </c>
      <c r="B21" s="16">
        <v>205718</v>
      </c>
      <c r="C21" s="15">
        <v>1.5320261138072925E-3</v>
      </c>
      <c r="D21" s="16">
        <v>13</v>
      </c>
      <c r="E21" s="15">
        <v>2.0482117535843706E-3</v>
      </c>
    </row>
    <row r="22" spans="1:5" x14ac:dyDescent="0.2">
      <c r="A22" s="6" t="s">
        <v>15</v>
      </c>
      <c r="B22" s="16">
        <v>109050</v>
      </c>
      <c r="C22" s="15">
        <v>8.1211876311594144E-4</v>
      </c>
      <c r="D22" s="16">
        <v>3</v>
      </c>
      <c r="E22" s="15">
        <v>4.7266425082716245E-4</v>
      </c>
    </row>
    <row r="23" spans="1:5" x14ac:dyDescent="0.2">
      <c r="A23" s="6" t="s">
        <v>16</v>
      </c>
      <c r="B23" s="7">
        <v>615309</v>
      </c>
      <c r="C23" s="15">
        <v>4.5823382302990082E-3</v>
      </c>
      <c r="D23" s="7">
        <v>39</v>
      </c>
      <c r="E23" s="15">
        <v>6.1446352607531117E-3</v>
      </c>
    </row>
    <row r="24" spans="1:5" x14ac:dyDescent="0.2">
      <c r="A24" s="6" t="s">
        <v>17</v>
      </c>
      <c r="B24" s="7">
        <v>29666</v>
      </c>
      <c r="C24" s="15">
        <v>2.2092907131221934E-4</v>
      </c>
      <c r="D24" s="7">
        <v>5</v>
      </c>
      <c r="E24" s="15">
        <v>7.8777375137860405E-4</v>
      </c>
    </row>
    <row r="25" spans="1:5" x14ac:dyDescent="0.2">
      <c r="A25" s="6" t="s">
        <v>18</v>
      </c>
      <c r="B25" s="7">
        <v>950421</v>
      </c>
      <c r="C25" s="15">
        <v>7.0779892430941418E-3</v>
      </c>
      <c r="D25" s="7">
        <v>80</v>
      </c>
      <c r="E25" s="15">
        <v>1.2604380022057665E-2</v>
      </c>
    </row>
    <row r="26" spans="1:5" x14ac:dyDescent="0.2">
      <c r="A26" s="6" t="s">
        <v>19</v>
      </c>
      <c r="B26" s="7">
        <v>326661</v>
      </c>
      <c r="C26" s="15">
        <v>2.4327146013591616E-3</v>
      </c>
      <c r="D26" s="7">
        <v>20</v>
      </c>
      <c r="E26" s="15">
        <v>3.1510950055144162E-3</v>
      </c>
    </row>
    <row r="27" spans="1:5" x14ac:dyDescent="0.2">
      <c r="A27" s="6"/>
      <c r="B27" s="7"/>
      <c r="C27" s="15"/>
      <c r="D27" s="7"/>
      <c r="E27" s="15"/>
    </row>
    <row r="28" spans="1:5" x14ac:dyDescent="0.2">
      <c r="A28" s="10" t="s">
        <v>49</v>
      </c>
      <c r="B28" s="7">
        <v>265044</v>
      </c>
      <c r="C28" s="15">
        <v>1.9738395731435268E-3</v>
      </c>
      <c r="D28" s="7">
        <v>13</v>
      </c>
      <c r="E28" s="15">
        <v>2.0482117535843706E-3</v>
      </c>
    </row>
    <row r="29" spans="1:5" x14ac:dyDescent="0.2">
      <c r="A29" s="10" t="s">
        <v>50</v>
      </c>
      <c r="B29" s="7">
        <v>659024</v>
      </c>
      <c r="C29" s="15">
        <v>4.9078932209419548E-3</v>
      </c>
      <c r="D29" s="7">
        <v>59</v>
      </c>
      <c r="E29" s="15">
        <v>9.2957302662675274E-3</v>
      </c>
    </row>
    <row r="30" spans="1:5" x14ac:dyDescent="0.2">
      <c r="A30" s="10"/>
      <c r="B30" s="7"/>
      <c r="C30" s="15"/>
      <c r="D30" s="7"/>
      <c r="E30" s="15"/>
    </row>
    <row r="31" spans="1:5" x14ac:dyDescent="0.2">
      <c r="A31" s="3" t="s">
        <v>64</v>
      </c>
      <c r="B31" s="6"/>
      <c r="C31" s="6"/>
      <c r="D31" s="6"/>
      <c r="E31" s="6"/>
    </row>
    <row r="32" spans="1:5" x14ac:dyDescent="0.2">
      <c r="A32" s="6" t="s">
        <v>65</v>
      </c>
      <c r="B32" s="7">
        <v>157308598</v>
      </c>
      <c r="C32" s="17">
        <v>1</v>
      </c>
      <c r="D32" s="7">
        <v>8130</v>
      </c>
      <c r="E32" s="17">
        <v>1</v>
      </c>
    </row>
    <row r="33" spans="1:5" x14ac:dyDescent="0.2">
      <c r="A33" s="6" t="s">
        <v>66</v>
      </c>
      <c r="B33" s="7">
        <v>150427838</v>
      </c>
      <c r="C33" s="17">
        <v>0.95625947921804</v>
      </c>
      <c r="D33" s="7">
        <v>7652</v>
      </c>
      <c r="E33" s="17">
        <v>0.94120541205412056</v>
      </c>
    </row>
    <row r="34" spans="1:5" x14ac:dyDescent="0.2">
      <c r="A34" s="6" t="s">
        <v>67</v>
      </c>
      <c r="B34" s="7">
        <v>6880760</v>
      </c>
      <c r="C34" s="17">
        <v>4.3740520781960057E-2</v>
      </c>
      <c r="D34" s="7">
        <v>478</v>
      </c>
      <c r="E34" s="17">
        <v>5.879458794587946E-2</v>
      </c>
    </row>
    <row r="35" spans="1:5" x14ac:dyDescent="0.2">
      <c r="A35" s="6"/>
      <c r="B35" s="7"/>
      <c r="C35" s="17"/>
      <c r="D35" s="7"/>
      <c r="E35" s="17"/>
    </row>
    <row r="36" spans="1:5" x14ac:dyDescent="0.2">
      <c r="A36" s="10" t="s">
        <v>49</v>
      </c>
      <c r="B36" s="7">
        <v>605886</v>
      </c>
      <c r="C36" s="15">
        <v>3.8515758687265142E-3</v>
      </c>
      <c r="D36" s="7">
        <v>33</v>
      </c>
      <c r="E36" s="15">
        <v>4.0590405904059037E-3</v>
      </c>
    </row>
    <row r="37" spans="1:5" x14ac:dyDescent="0.2">
      <c r="A37" s="10" t="s">
        <v>50</v>
      </c>
      <c r="B37" s="7">
        <v>2607647</v>
      </c>
      <c r="C37" s="17">
        <v>1.6576633656095519E-2</v>
      </c>
      <c r="D37" s="7">
        <v>161</v>
      </c>
      <c r="E37" s="17">
        <v>1.9803198031980319E-2</v>
      </c>
    </row>
    <row r="39" spans="1:5" x14ac:dyDescent="0.2">
      <c r="A39" s="6" t="s">
        <v>91</v>
      </c>
    </row>
  </sheetData>
  <phoneticPr fontId="5"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9"/>
  <sheetViews>
    <sheetView topLeftCell="A11" workbookViewId="0">
      <selection activeCell="D13" sqref="D13"/>
    </sheetView>
  </sheetViews>
  <sheetFormatPr defaultRowHeight="12.75" x14ac:dyDescent="0.2"/>
  <cols>
    <col min="1" max="1" width="51.7109375" bestFit="1" customWidth="1"/>
    <col min="2" max="2" width="12" bestFit="1" customWidth="1"/>
    <col min="3" max="3" width="13.28515625" bestFit="1" customWidth="1"/>
    <col min="4" max="4" width="6.5703125" bestFit="1" customWidth="1"/>
    <col min="5" max="5" width="14" bestFit="1" customWidth="1"/>
  </cols>
  <sheetData>
    <row r="1" spans="1:5" x14ac:dyDescent="0.2">
      <c r="A1" s="1" t="s">
        <v>68</v>
      </c>
    </row>
    <row r="3" spans="1:5" x14ac:dyDescent="0.2">
      <c r="A3" s="3" t="s">
        <v>69</v>
      </c>
      <c r="B3" s="3" t="s">
        <v>1</v>
      </c>
      <c r="C3" s="4" t="s">
        <v>2</v>
      </c>
      <c r="D3" s="3" t="s">
        <v>3</v>
      </c>
      <c r="E3" s="4" t="s">
        <v>4</v>
      </c>
    </row>
    <row r="4" spans="1:5" x14ac:dyDescent="0.2">
      <c r="A4" s="6" t="s">
        <v>70</v>
      </c>
      <c r="B4" s="7">
        <v>21916390</v>
      </c>
      <c r="C4" s="8">
        <v>1</v>
      </c>
      <c r="D4" s="7">
        <v>1678</v>
      </c>
      <c r="E4" s="8">
        <v>1</v>
      </c>
    </row>
    <row r="5" spans="1:5" x14ac:dyDescent="0.2">
      <c r="A5" s="6"/>
      <c r="B5" s="6"/>
      <c r="C5" s="8"/>
      <c r="D5" s="6"/>
      <c r="E5" s="8"/>
    </row>
    <row r="6" spans="1:5" x14ac:dyDescent="0.2">
      <c r="A6" s="6" t="s">
        <v>71</v>
      </c>
      <c r="B6" s="19">
        <v>12474511</v>
      </c>
      <c r="C6" s="8">
        <v>0.5691863942921257</v>
      </c>
      <c r="D6" s="7">
        <v>1066</v>
      </c>
      <c r="E6" s="8">
        <v>0.63528009535160901</v>
      </c>
    </row>
    <row r="7" spans="1:5" x14ac:dyDescent="0.2">
      <c r="A7" s="6" t="s">
        <v>72</v>
      </c>
      <c r="B7" s="19">
        <v>1763751</v>
      </c>
      <c r="C7" s="8">
        <v>8.0476346697608503E-2</v>
      </c>
      <c r="D7" s="7">
        <v>62</v>
      </c>
      <c r="E7" s="8">
        <v>3.6948748510131108E-2</v>
      </c>
    </row>
    <row r="8" spans="1:5" x14ac:dyDescent="0.2">
      <c r="A8" s="6" t="s">
        <v>8</v>
      </c>
      <c r="B8" s="19">
        <v>4104251</v>
      </c>
      <c r="C8" s="8">
        <v>0.18726856932186367</v>
      </c>
      <c r="D8" s="7">
        <v>243</v>
      </c>
      <c r="E8" s="8">
        <v>0.14481525625744934</v>
      </c>
    </row>
    <row r="9" spans="1:5" x14ac:dyDescent="0.2">
      <c r="A9" s="10" t="s">
        <v>9</v>
      </c>
      <c r="B9" s="20">
        <v>18342513</v>
      </c>
      <c r="C9" s="8">
        <v>0.83693131031159784</v>
      </c>
      <c r="D9" s="11">
        <v>1371</v>
      </c>
      <c r="E9" s="8">
        <v>0.81704410011918949</v>
      </c>
    </row>
    <row r="10" spans="1:5" x14ac:dyDescent="0.2">
      <c r="A10" s="10"/>
      <c r="B10" s="10"/>
      <c r="C10" s="8"/>
      <c r="D10" s="6"/>
      <c r="E10" s="8"/>
    </row>
    <row r="11" spans="1:5" x14ac:dyDescent="0.2">
      <c r="A11" s="12" t="s">
        <v>10</v>
      </c>
      <c r="B11" s="21">
        <v>1948141</v>
      </c>
      <c r="C11" s="8">
        <v>8.8889684843169878E-2</v>
      </c>
      <c r="D11" s="21">
        <v>158</v>
      </c>
      <c r="E11" s="8">
        <v>9.4159713945172821E-2</v>
      </c>
    </row>
    <row r="12" spans="1:5" x14ac:dyDescent="0.2">
      <c r="A12" s="6" t="s">
        <v>11</v>
      </c>
      <c r="B12" s="19">
        <v>1625736</v>
      </c>
      <c r="C12" s="8">
        <v>7.4179004845232266E-2</v>
      </c>
      <c r="D12" s="19">
        <v>149</v>
      </c>
      <c r="E12" s="8">
        <v>8.8796185935637664E-2</v>
      </c>
    </row>
    <row r="13" spans="1:5" x14ac:dyDescent="0.2">
      <c r="A13" s="10" t="s">
        <v>9</v>
      </c>
      <c r="B13" s="7">
        <v>3573877</v>
      </c>
      <c r="C13" s="8">
        <v>0.16306868968840216</v>
      </c>
      <c r="D13" s="7">
        <v>307</v>
      </c>
      <c r="E13" s="8">
        <v>0.18295589988081049</v>
      </c>
    </row>
    <row r="14" spans="1:5" x14ac:dyDescent="0.2">
      <c r="A14" s="10"/>
      <c r="B14" s="7"/>
      <c r="C14" s="8"/>
      <c r="D14" s="7"/>
      <c r="E14" s="8"/>
    </row>
    <row r="15" spans="1:5" x14ac:dyDescent="0.2">
      <c r="A15" s="10" t="s">
        <v>49</v>
      </c>
      <c r="B15" s="7">
        <v>165154</v>
      </c>
      <c r="C15" s="8">
        <v>7.5356388529315274E-3</v>
      </c>
      <c r="D15" s="7">
        <v>23</v>
      </c>
      <c r="E15" s="8">
        <v>1.3706793802145411E-2</v>
      </c>
    </row>
    <row r="16" spans="1:5" x14ac:dyDescent="0.2">
      <c r="A16" s="10" t="s">
        <v>50</v>
      </c>
      <c r="B16" s="7">
        <v>1040020</v>
      </c>
      <c r="C16" s="8">
        <v>4.745398306929198E-2</v>
      </c>
      <c r="D16" s="7">
        <v>81</v>
      </c>
      <c r="E16" s="8">
        <v>4.8271752085816445E-2</v>
      </c>
    </row>
    <row r="17" spans="1:5" x14ac:dyDescent="0.2">
      <c r="A17" s="6"/>
      <c r="B17" s="11"/>
      <c r="C17" s="6"/>
      <c r="D17" s="6"/>
      <c r="E17" s="6"/>
    </row>
    <row r="18" spans="1:5" x14ac:dyDescent="0.2">
      <c r="A18" s="14" t="s">
        <v>73</v>
      </c>
      <c r="B18" s="6"/>
      <c r="C18" s="6"/>
      <c r="D18" s="6"/>
      <c r="E18" s="6"/>
    </row>
    <row r="19" spans="1:5" x14ac:dyDescent="0.2">
      <c r="A19" s="6" t="s">
        <v>74</v>
      </c>
      <c r="B19" s="7">
        <v>145653085</v>
      </c>
      <c r="C19" s="15">
        <v>1</v>
      </c>
      <c r="D19" s="7">
        <v>6780</v>
      </c>
      <c r="E19" s="15">
        <v>1</v>
      </c>
    </row>
    <row r="20" spans="1:5" x14ac:dyDescent="0.2">
      <c r="A20" s="6"/>
      <c r="B20" s="7"/>
      <c r="C20" s="15"/>
      <c r="D20" s="7"/>
      <c r="E20" s="15"/>
    </row>
    <row r="21" spans="1:5" x14ac:dyDescent="0.2">
      <c r="A21" s="6" t="s">
        <v>14</v>
      </c>
      <c r="B21" s="16">
        <v>151983</v>
      </c>
      <c r="C21" s="15">
        <v>1.0434588460656361E-3</v>
      </c>
      <c r="D21" s="16">
        <v>21</v>
      </c>
      <c r="E21" s="15">
        <v>3.0973451327433628E-3</v>
      </c>
    </row>
    <row r="22" spans="1:5" x14ac:dyDescent="0.2">
      <c r="A22" s="6" t="s">
        <v>15</v>
      </c>
      <c r="B22" s="16">
        <v>84480</v>
      </c>
      <c r="C22" s="15">
        <v>5.8000831221666194E-4</v>
      </c>
      <c r="D22" s="16">
        <v>8</v>
      </c>
      <c r="E22" s="15">
        <v>1.1799410029498525E-3</v>
      </c>
    </row>
    <row r="23" spans="1:5" x14ac:dyDescent="0.2">
      <c r="A23" s="6" t="s">
        <v>16</v>
      </c>
      <c r="B23" s="7">
        <v>865702</v>
      </c>
      <c r="C23" s="15">
        <v>5.9435884931651126E-3</v>
      </c>
      <c r="D23" s="7">
        <v>57</v>
      </c>
      <c r="E23" s="15">
        <v>8.407079646017699E-3</v>
      </c>
    </row>
    <row r="24" spans="1:5" x14ac:dyDescent="0.2">
      <c r="A24" s="6" t="s">
        <v>17</v>
      </c>
      <c r="B24" s="7">
        <v>43990</v>
      </c>
      <c r="C24" s="15">
        <v>3.0201900632588729E-4</v>
      </c>
      <c r="D24" s="7">
        <v>8</v>
      </c>
      <c r="E24" s="15">
        <v>1.1799410029498525E-3</v>
      </c>
    </row>
    <row r="25" spans="1:5" x14ac:dyDescent="0.2">
      <c r="A25" s="6" t="s">
        <v>18</v>
      </c>
      <c r="B25" s="7">
        <v>1183520</v>
      </c>
      <c r="C25" s="15">
        <v>8.1256088739898643E-3</v>
      </c>
      <c r="D25" s="7">
        <v>91</v>
      </c>
      <c r="E25" s="15">
        <v>1.3421828908554572E-2</v>
      </c>
    </row>
    <row r="26" spans="1:5" x14ac:dyDescent="0.2">
      <c r="A26" s="6" t="s">
        <v>19</v>
      </c>
      <c r="B26" s="7">
        <v>155016</v>
      </c>
      <c r="C26" s="15">
        <v>1.0642822978998352E-3</v>
      </c>
      <c r="D26" s="7">
        <v>27</v>
      </c>
      <c r="E26" s="15">
        <v>3.9823008849557522E-3</v>
      </c>
    </row>
    <row r="27" spans="1:5" x14ac:dyDescent="0.2">
      <c r="A27" s="6"/>
      <c r="B27" s="7"/>
      <c r="C27" s="15"/>
      <c r="D27" s="7"/>
      <c r="E27" s="15"/>
    </row>
    <row r="28" spans="1:5" x14ac:dyDescent="0.2">
      <c r="A28" s="10" t="s">
        <v>49</v>
      </c>
      <c r="B28" s="7">
        <v>58014</v>
      </c>
      <c r="C28" s="15">
        <v>3.9830258315503583E-4</v>
      </c>
      <c r="D28" s="7">
        <v>10</v>
      </c>
      <c r="E28" s="15">
        <v>1.4749262536873156E-3</v>
      </c>
    </row>
    <row r="29" spans="1:5" x14ac:dyDescent="0.2">
      <c r="A29" s="10" t="s">
        <v>50</v>
      </c>
      <c r="B29" s="7">
        <v>977593</v>
      </c>
      <c r="C29" s="15">
        <v>6.7117905535608808E-3</v>
      </c>
      <c r="D29" s="7">
        <v>74</v>
      </c>
      <c r="E29" s="15">
        <v>1.0914454277286136E-2</v>
      </c>
    </row>
    <row r="30" spans="1:5" x14ac:dyDescent="0.2">
      <c r="A30" s="10"/>
      <c r="B30" s="7"/>
      <c r="C30" s="15"/>
      <c r="D30" s="7"/>
      <c r="E30" s="15"/>
    </row>
    <row r="31" spans="1:5" x14ac:dyDescent="0.2">
      <c r="A31" s="3" t="s">
        <v>75</v>
      </c>
      <c r="B31" s="6"/>
      <c r="C31" s="6"/>
      <c r="D31" s="6"/>
      <c r="E31" s="6"/>
    </row>
    <row r="32" spans="1:5" x14ac:dyDescent="0.2">
      <c r="A32" s="6" t="s">
        <v>76</v>
      </c>
      <c r="B32" s="7">
        <v>167569475</v>
      </c>
      <c r="C32" s="17">
        <v>1</v>
      </c>
      <c r="D32" s="7">
        <v>8458</v>
      </c>
      <c r="E32" s="17">
        <v>1</v>
      </c>
    </row>
    <row r="33" spans="1:5" x14ac:dyDescent="0.2">
      <c r="A33" s="6" t="s">
        <v>77</v>
      </c>
      <c r="B33" s="7">
        <v>161747370</v>
      </c>
      <c r="C33" s="17">
        <v>0.96525557533673723</v>
      </c>
      <c r="D33" s="7">
        <v>7968</v>
      </c>
      <c r="E33" s="17">
        <v>0.94206668243083469</v>
      </c>
    </row>
    <row r="34" spans="1:5" x14ac:dyDescent="0.2">
      <c r="A34" s="6" t="s">
        <v>78</v>
      </c>
      <c r="B34" s="7">
        <v>5822105</v>
      </c>
      <c r="C34" s="17">
        <v>3.4744424663262802E-2</v>
      </c>
      <c r="D34" s="7">
        <v>490</v>
      </c>
      <c r="E34" s="17">
        <v>5.7933317569165289E-2</v>
      </c>
    </row>
    <row r="35" spans="1:5" x14ac:dyDescent="0.2">
      <c r="A35" s="6"/>
      <c r="B35" s="7"/>
      <c r="C35" s="17"/>
      <c r="D35" s="7"/>
      <c r="E35" s="17"/>
    </row>
    <row r="36" spans="1:5" x14ac:dyDescent="0.2">
      <c r="A36" s="10" t="s">
        <v>49</v>
      </c>
      <c r="B36" s="7">
        <v>223168</v>
      </c>
      <c r="C36" s="15">
        <v>1.3317938723624932E-3</v>
      </c>
      <c r="D36" s="7">
        <v>33</v>
      </c>
      <c r="E36" s="15">
        <v>3.9016315913927642E-3</v>
      </c>
    </row>
    <row r="37" spans="1:5" x14ac:dyDescent="0.2">
      <c r="A37" s="10" t="s">
        <v>50</v>
      </c>
      <c r="B37" s="7">
        <v>2017613</v>
      </c>
      <c r="C37" s="17">
        <v>1.2040456652382542E-2</v>
      </c>
      <c r="D37" s="7">
        <v>155</v>
      </c>
      <c r="E37" s="17">
        <v>1.8325845353511467E-2</v>
      </c>
    </row>
    <row r="39" spans="1:5" x14ac:dyDescent="0.2">
      <c r="A39" s="6" t="s">
        <v>91</v>
      </c>
    </row>
  </sheetData>
  <phoneticPr fontId="5"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0"/>
  <sheetViews>
    <sheetView topLeftCell="A9" workbookViewId="0">
      <selection activeCell="D13" sqref="D13"/>
    </sheetView>
  </sheetViews>
  <sheetFormatPr defaultRowHeight="12.75" x14ac:dyDescent="0.2"/>
  <cols>
    <col min="1" max="1" width="50.140625" customWidth="1"/>
    <col min="2" max="2" width="12" bestFit="1" customWidth="1"/>
    <col min="3" max="3" width="13.28515625" bestFit="1" customWidth="1"/>
    <col min="4" max="4" width="6.5703125" bestFit="1" customWidth="1"/>
    <col min="5" max="5" width="14" bestFit="1" customWidth="1"/>
    <col min="6" max="6" width="2.5703125" bestFit="1" customWidth="1"/>
  </cols>
  <sheetData>
    <row r="1" spans="1:6" x14ac:dyDescent="0.2">
      <c r="A1" s="1" t="s">
        <v>79</v>
      </c>
      <c r="F1" s="2"/>
    </row>
    <row r="2" spans="1:6" x14ac:dyDescent="0.2">
      <c r="F2" s="2"/>
    </row>
    <row r="3" spans="1:6" x14ac:dyDescent="0.2">
      <c r="A3" s="3" t="s">
        <v>80</v>
      </c>
      <c r="B3" s="3" t="s">
        <v>1</v>
      </c>
      <c r="C3" s="4" t="s">
        <v>2</v>
      </c>
      <c r="D3" s="3" t="s">
        <v>3</v>
      </c>
      <c r="E3" s="4" t="s">
        <v>4</v>
      </c>
      <c r="F3" s="5"/>
    </row>
    <row r="4" spans="1:6" x14ac:dyDescent="0.2">
      <c r="A4" s="6" t="s">
        <v>81</v>
      </c>
      <c r="B4" s="7">
        <v>23582505</v>
      </c>
      <c r="C4" s="8">
        <v>1</v>
      </c>
      <c r="D4" s="7">
        <v>1852</v>
      </c>
      <c r="E4" s="8">
        <v>1</v>
      </c>
      <c r="F4" s="9"/>
    </row>
    <row r="5" spans="1:6" x14ac:dyDescent="0.2">
      <c r="A5" s="6"/>
      <c r="B5" s="6"/>
      <c r="C5" s="8"/>
      <c r="D5" s="6"/>
      <c r="E5" s="8"/>
      <c r="F5" s="9"/>
    </row>
    <row r="6" spans="1:6" x14ac:dyDescent="0.2">
      <c r="A6" s="6" t="s">
        <v>82</v>
      </c>
      <c r="B6" s="19">
        <v>15152655</v>
      </c>
      <c r="C6" s="8">
        <v>0.64253797465536422</v>
      </c>
      <c r="D6" s="7">
        <v>1201</v>
      </c>
      <c r="E6" s="8">
        <v>0.64848812095032393</v>
      </c>
      <c r="F6" s="9"/>
    </row>
    <row r="7" spans="1:6" x14ac:dyDescent="0.2">
      <c r="A7" s="6" t="s">
        <v>83</v>
      </c>
      <c r="B7" s="19">
        <v>1562769</v>
      </c>
      <c r="C7" s="8">
        <v>6.6268150902544065E-2</v>
      </c>
      <c r="D7" s="7">
        <v>79</v>
      </c>
      <c r="E7" s="8">
        <v>4.2656587473002161E-2</v>
      </c>
      <c r="F7" s="9"/>
    </row>
    <row r="8" spans="1:6" x14ac:dyDescent="0.2">
      <c r="A8" s="6" t="s">
        <v>8</v>
      </c>
      <c r="B8" s="19">
        <v>2111195</v>
      </c>
      <c r="C8" s="8">
        <v>8.9523780446564089E-2</v>
      </c>
      <c r="D8" s="7">
        <v>228</v>
      </c>
      <c r="E8" s="8">
        <v>0.12311015118790497</v>
      </c>
      <c r="F8" s="9"/>
    </row>
    <row r="9" spans="1:6" x14ac:dyDescent="0.2">
      <c r="A9" s="10" t="s">
        <v>9</v>
      </c>
      <c r="B9" s="20">
        <v>18826619</v>
      </c>
      <c r="C9" s="8">
        <v>0.7983299060044724</v>
      </c>
      <c r="D9" s="11">
        <v>1508</v>
      </c>
      <c r="E9" s="8">
        <v>0.81425485961123112</v>
      </c>
      <c r="F9" s="9"/>
    </row>
    <row r="10" spans="1:6" x14ac:dyDescent="0.2">
      <c r="A10" s="10"/>
      <c r="B10" s="10"/>
      <c r="C10" s="8"/>
      <c r="D10" s="6"/>
      <c r="E10" s="8"/>
      <c r="F10" s="9"/>
    </row>
    <row r="11" spans="1:6" x14ac:dyDescent="0.2">
      <c r="A11" s="12" t="s">
        <v>10</v>
      </c>
      <c r="B11" s="21">
        <v>3387402</v>
      </c>
      <c r="C11" s="8">
        <v>0.1436404656757202</v>
      </c>
      <c r="D11" s="21">
        <v>236</v>
      </c>
      <c r="E11" s="8">
        <v>0.12742980561555076</v>
      </c>
      <c r="F11" s="9"/>
    </row>
    <row r="12" spans="1:6" x14ac:dyDescent="0.2">
      <c r="A12" s="6" t="s">
        <v>11</v>
      </c>
      <c r="B12" s="19">
        <v>1368484</v>
      </c>
      <c r="C12" s="8">
        <v>5.8029628319807416E-2</v>
      </c>
      <c r="D12" s="19">
        <v>108</v>
      </c>
      <c r="E12" s="8">
        <v>5.8315334773218146E-2</v>
      </c>
      <c r="F12" s="9"/>
    </row>
    <row r="13" spans="1:6" x14ac:dyDescent="0.2">
      <c r="A13" s="10" t="s">
        <v>9</v>
      </c>
      <c r="B13" s="7">
        <v>4755886</v>
      </c>
      <c r="C13" s="8">
        <v>0.20167009399552763</v>
      </c>
      <c r="D13" s="7">
        <v>344</v>
      </c>
      <c r="E13" s="8">
        <v>0.18574514038876891</v>
      </c>
      <c r="F13" s="9"/>
    </row>
    <row r="14" spans="1:6" x14ac:dyDescent="0.2">
      <c r="A14" s="10"/>
      <c r="B14" s="7"/>
      <c r="C14" s="8"/>
      <c r="D14" s="7"/>
      <c r="E14" s="8"/>
      <c r="F14" s="9"/>
    </row>
    <row r="15" spans="1:6" x14ac:dyDescent="0.2">
      <c r="A15" s="10" t="s">
        <v>49</v>
      </c>
      <c r="B15" s="7">
        <v>390470</v>
      </c>
      <c r="C15" s="8">
        <v>1.6557613366349335E-2</v>
      </c>
      <c r="D15" s="7">
        <v>27</v>
      </c>
      <c r="E15" s="8">
        <v>1.4578833693304536E-2</v>
      </c>
      <c r="F15" s="9" t="s">
        <v>84</v>
      </c>
    </row>
    <row r="16" spans="1:6" x14ac:dyDescent="0.2">
      <c r="A16" s="10" t="s">
        <v>50</v>
      </c>
      <c r="B16" s="7">
        <v>2361618</v>
      </c>
      <c r="C16" s="8">
        <v>0.1001427965349737</v>
      </c>
      <c r="D16" s="7">
        <v>122</v>
      </c>
      <c r="E16" s="8">
        <v>6.5874730021598271E-2</v>
      </c>
      <c r="F16" s="9" t="s">
        <v>84</v>
      </c>
    </row>
    <row r="17" spans="1:6" x14ac:dyDescent="0.2">
      <c r="A17" s="6"/>
      <c r="B17" s="11"/>
      <c r="C17" s="6"/>
      <c r="D17" s="6"/>
      <c r="E17" s="6"/>
      <c r="F17" s="9"/>
    </row>
    <row r="18" spans="1:6" x14ac:dyDescent="0.2">
      <c r="A18" s="14" t="s">
        <v>85</v>
      </c>
      <c r="B18" s="6"/>
      <c r="C18" s="6"/>
      <c r="D18" s="6"/>
      <c r="E18" s="6"/>
      <c r="F18" s="9"/>
    </row>
    <row r="19" spans="1:6" x14ac:dyDescent="0.2">
      <c r="A19" s="6" t="s">
        <v>86</v>
      </c>
      <c r="B19" s="7">
        <v>148004614</v>
      </c>
      <c r="C19" s="15">
        <v>1</v>
      </c>
      <c r="D19" s="7">
        <v>6680</v>
      </c>
      <c r="E19" s="15">
        <v>1</v>
      </c>
      <c r="F19" s="9"/>
    </row>
    <row r="20" spans="1:6" x14ac:dyDescent="0.2">
      <c r="A20" s="6"/>
      <c r="B20" s="7"/>
      <c r="C20" s="15"/>
      <c r="D20" s="7"/>
      <c r="E20" s="15"/>
      <c r="F20" s="9"/>
    </row>
    <row r="21" spans="1:6" x14ac:dyDescent="0.2">
      <c r="A21" s="6" t="s">
        <v>14</v>
      </c>
      <c r="B21" s="16">
        <v>270022</v>
      </c>
      <c r="C21" s="15">
        <v>1.8244160955684801E-3</v>
      </c>
      <c r="D21" s="16">
        <v>9</v>
      </c>
      <c r="E21" s="15">
        <v>1.3473053892215569E-3</v>
      </c>
      <c r="F21" s="9"/>
    </row>
    <row r="22" spans="1:6" x14ac:dyDescent="0.2">
      <c r="A22" s="6" t="s">
        <v>15</v>
      </c>
      <c r="B22" s="16">
        <v>500</v>
      </c>
      <c r="C22" s="15">
        <v>3.3782730584331648E-6</v>
      </c>
      <c r="D22" s="16">
        <v>1</v>
      </c>
      <c r="E22" s="15">
        <v>1.4970059880239521E-4</v>
      </c>
      <c r="F22" s="9"/>
    </row>
    <row r="23" spans="1:6" x14ac:dyDescent="0.2">
      <c r="A23" s="6" t="s">
        <v>16</v>
      </c>
      <c r="B23" s="7">
        <v>263064</v>
      </c>
      <c r="C23" s="15">
        <v>1.7774040476873241E-3</v>
      </c>
      <c r="D23" s="7">
        <v>27</v>
      </c>
      <c r="E23" s="15">
        <v>4.0419161676646708E-3</v>
      </c>
      <c r="F23" s="9"/>
    </row>
    <row r="24" spans="1:6" x14ac:dyDescent="0.2">
      <c r="A24" s="6" t="s">
        <v>17</v>
      </c>
      <c r="B24" s="7">
        <v>157955</v>
      </c>
      <c r="C24" s="15">
        <v>1.0672302418896211E-3</v>
      </c>
      <c r="D24" s="7">
        <v>3</v>
      </c>
      <c r="E24" s="15">
        <v>4.4910179640718562E-4</v>
      </c>
      <c r="F24" s="9"/>
    </row>
    <row r="25" spans="1:6" x14ac:dyDescent="0.2">
      <c r="A25" s="6" t="s">
        <v>18</v>
      </c>
      <c r="B25" s="7">
        <v>634998</v>
      </c>
      <c r="C25" s="15">
        <v>4.2903932711178859E-3</v>
      </c>
      <c r="D25" s="7">
        <v>67</v>
      </c>
      <c r="E25" s="15">
        <v>1.0029940119760479E-2</v>
      </c>
      <c r="F25" s="18"/>
    </row>
    <row r="26" spans="1:6" x14ac:dyDescent="0.2">
      <c r="A26" s="6" t="s">
        <v>19</v>
      </c>
      <c r="B26" s="7">
        <v>87422</v>
      </c>
      <c r="C26" s="15">
        <v>5.906707746286883E-4</v>
      </c>
      <c r="D26" s="7">
        <v>14</v>
      </c>
      <c r="E26" s="15">
        <v>2.0958083832335328E-3</v>
      </c>
      <c r="F26" s="18"/>
    </row>
    <row r="27" spans="1:6" x14ac:dyDescent="0.2">
      <c r="A27" s="6"/>
      <c r="B27" s="7"/>
      <c r="C27" s="15"/>
      <c r="D27" s="7"/>
      <c r="E27" s="15"/>
      <c r="F27" s="18"/>
    </row>
    <row r="28" spans="1:6" x14ac:dyDescent="0.2">
      <c r="A28" s="10" t="s">
        <v>49</v>
      </c>
      <c r="B28" s="7">
        <v>28206</v>
      </c>
      <c r="C28" s="15">
        <v>1.9057513977233169E-4</v>
      </c>
      <c r="D28" s="7">
        <v>2</v>
      </c>
      <c r="E28" s="15">
        <v>2.9940119760479042E-4</v>
      </c>
      <c r="F28" s="18"/>
    </row>
    <row r="29" spans="1:6" x14ac:dyDescent="0.2">
      <c r="A29" s="10" t="s">
        <v>50</v>
      </c>
      <c r="B29" s="7">
        <v>399026</v>
      </c>
      <c r="C29" s="15">
        <v>2.6960375708287038E-3</v>
      </c>
      <c r="D29" s="7">
        <v>55</v>
      </c>
      <c r="E29" s="15">
        <v>8.2335329341317372E-3</v>
      </c>
      <c r="F29" s="18"/>
    </row>
    <row r="30" spans="1:6" x14ac:dyDescent="0.2">
      <c r="A30" s="10"/>
      <c r="B30" s="7"/>
      <c r="C30" s="15"/>
      <c r="D30" s="7"/>
      <c r="E30" s="15"/>
      <c r="F30" s="18"/>
    </row>
    <row r="31" spans="1:6" x14ac:dyDescent="0.2">
      <c r="A31" s="3" t="s">
        <v>87</v>
      </c>
      <c r="B31" s="6"/>
      <c r="C31" s="6"/>
      <c r="D31" s="6"/>
      <c r="E31" s="6"/>
      <c r="F31" s="2"/>
    </row>
    <row r="32" spans="1:6" x14ac:dyDescent="0.2">
      <c r="A32" s="6" t="s">
        <v>88</v>
      </c>
      <c r="B32" s="7">
        <v>171587119</v>
      </c>
      <c r="C32" s="17">
        <v>1</v>
      </c>
      <c r="D32" s="7">
        <v>8532</v>
      </c>
      <c r="E32" s="17">
        <v>1</v>
      </c>
      <c r="F32" s="2"/>
    </row>
    <row r="33" spans="1:6" x14ac:dyDescent="0.2">
      <c r="A33" s="6" t="s">
        <v>89</v>
      </c>
      <c r="B33" s="7">
        <v>165687794</v>
      </c>
      <c r="C33" s="17">
        <v>0.96561906841037404</v>
      </c>
      <c r="D33" s="7">
        <v>8077</v>
      </c>
      <c r="E33" s="17">
        <v>0.94667135489920295</v>
      </c>
      <c r="F33" s="2"/>
    </row>
    <row r="34" spans="1:6" x14ac:dyDescent="0.2">
      <c r="A34" s="6" t="s">
        <v>90</v>
      </c>
      <c r="B34" s="7">
        <v>5899325</v>
      </c>
      <c r="C34" s="17">
        <v>3.4380931589625907E-2</v>
      </c>
      <c r="D34" s="7">
        <v>455</v>
      </c>
      <c r="E34" s="17">
        <v>5.3328645100796997E-2</v>
      </c>
      <c r="F34" s="2"/>
    </row>
    <row r="35" spans="1:6" x14ac:dyDescent="0.2">
      <c r="A35" s="6"/>
      <c r="B35" s="7"/>
      <c r="C35" s="17"/>
      <c r="D35" s="7"/>
      <c r="E35" s="17"/>
      <c r="F35" s="2"/>
    </row>
    <row r="36" spans="1:6" x14ac:dyDescent="0.2">
      <c r="A36" s="10" t="s">
        <v>49</v>
      </c>
      <c r="B36" s="7">
        <v>418676</v>
      </c>
      <c r="C36" s="15">
        <v>2.4400199877474484E-3</v>
      </c>
      <c r="D36" s="7">
        <v>29</v>
      </c>
      <c r="E36" s="15">
        <v>3.3989685888420064E-3</v>
      </c>
      <c r="F36" s="2"/>
    </row>
    <row r="37" spans="1:6" x14ac:dyDescent="0.2">
      <c r="A37" s="10" t="s">
        <v>50</v>
      </c>
      <c r="B37" s="7">
        <v>2760644</v>
      </c>
      <c r="C37" s="17">
        <v>1.6088876694759353E-2</v>
      </c>
      <c r="D37" s="7">
        <v>177</v>
      </c>
      <c r="E37" s="17">
        <v>2.0745428973277073E-2</v>
      </c>
      <c r="F37" s="2"/>
    </row>
    <row r="38" spans="1:6" x14ac:dyDescent="0.2">
      <c r="F38" s="2"/>
    </row>
    <row r="39" spans="1:6" x14ac:dyDescent="0.2">
      <c r="A39" s="6" t="s">
        <v>91</v>
      </c>
      <c r="F39" s="2"/>
    </row>
    <row r="40" spans="1:6" x14ac:dyDescent="0.2">
      <c r="F40" s="2"/>
    </row>
  </sheetData>
  <phoneticPr fontId="5"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9"/>
  <sheetViews>
    <sheetView topLeftCell="A9" workbookViewId="0">
      <selection activeCell="B31" sqref="B31"/>
    </sheetView>
  </sheetViews>
  <sheetFormatPr defaultRowHeight="12.75" x14ac:dyDescent="0.2"/>
  <cols>
    <col min="1" max="1" width="51.42578125" customWidth="1"/>
    <col min="2" max="2" width="15.140625" customWidth="1"/>
    <col min="3" max="3" width="13.5703125" customWidth="1"/>
    <col min="4" max="4" width="7.28515625" customWidth="1"/>
    <col min="5" max="5" width="14.85546875" bestFit="1" customWidth="1"/>
    <col min="6" max="6" width="17" bestFit="1" customWidth="1"/>
  </cols>
  <sheetData>
    <row r="1" spans="1:6" x14ac:dyDescent="0.2">
      <c r="A1" s="1" t="s">
        <v>99</v>
      </c>
      <c r="F1" s="2"/>
    </row>
    <row r="2" spans="1:6" x14ac:dyDescent="0.2">
      <c r="F2" s="2"/>
    </row>
    <row r="3" spans="1:6" x14ac:dyDescent="0.2">
      <c r="A3" s="3" t="s">
        <v>100</v>
      </c>
      <c r="B3" s="3" t="s">
        <v>1</v>
      </c>
      <c r="C3" s="4" t="s">
        <v>2</v>
      </c>
      <c r="D3" s="3" t="s">
        <v>3</v>
      </c>
      <c r="E3" s="4" t="s">
        <v>4</v>
      </c>
      <c r="F3" s="5"/>
    </row>
    <row r="4" spans="1:6" x14ac:dyDescent="0.2">
      <c r="A4" s="6" t="s">
        <v>101</v>
      </c>
      <c r="B4" s="7">
        <v>29638900</v>
      </c>
      <c r="C4" s="8">
        <v>1</v>
      </c>
      <c r="D4" s="7">
        <v>2110</v>
      </c>
      <c r="E4" s="8">
        <v>1</v>
      </c>
      <c r="F4" s="9"/>
    </row>
    <row r="5" spans="1:6" x14ac:dyDescent="0.2">
      <c r="A5" s="6"/>
      <c r="B5" s="6"/>
      <c r="C5" s="8"/>
      <c r="D5" s="6"/>
      <c r="E5" s="8"/>
      <c r="F5" s="9"/>
    </row>
    <row r="6" spans="1:6" x14ac:dyDescent="0.2">
      <c r="A6" s="6" t="s">
        <v>102</v>
      </c>
      <c r="B6" s="19">
        <v>12996432</v>
      </c>
      <c r="C6" s="8">
        <v>0.43849238669451296</v>
      </c>
      <c r="D6" s="7">
        <v>1156</v>
      </c>
      <c r="E6" s="8">
        <v>0.54786729857819905</v>
      </c>
      <c r="F6" s="9"/>
    </row>
    <row r="7" spans="1:6" x14ac:dyDescent="0.2">
      <c r="A7" s="6" t="s">
        <v>103</v>
      </c>
      <c r="B7" s="19">
        <v>6039498</v>
      </c>
      <c r="C7" s="8">
        <v>0.20376930317926778</v>
      </c>
      <c r="D7" s="7">
        <v>168</v>
      </c>
      <c r="E7" s="8">
        <v>7.9620853080568724E-2</v>
      </c>
      <c r="F7" s="9"/>
    </row>
    <row r="8" spans="1:6" x14ac:dyDescent="0.2">
      <c r="A8" s="6" t="s">
        <v>8</v>
      </c>
      <c r="B8" s="19">
        <v>5063478</v>
      </c>
      <c r="C8" s="8">
        <v>0.1708389312693791</v>
      </c>
      <c r="D8" s="7">
        <v>353</v>
      </c>
      <c r="E8" s="8">
        <v>0.16729857819905214</v>
      </c>
      <c r="F8" s="9"/>
    </row>
    <row r="9" spans="1:6" x14ac:dyDescent="0.2">
      <c r="A9" s="10" t="s">
        <v>9</v>
      </c>
      <c r="B9" s="20">
        <v>24099408</v>
      </c>
      <c r="C9" s="8">
        <v>0.81310062114315984</v>
      </c>
      <c r="D9" s="11">
        <v>1677</v>
      </c>
      <c r="E9" s="8">
        <v>0.79478672985781995</v>
      </c>
      <c r="F9" s="9"/>
    </row>
    <row r="10" spans="1:6" x14ac:dyDescent="0.2">
      <c r="A10" s="10"/>
      <c r="B10" s="10"/>
      <c r="C10" s="8"/>
      <c r="D10" s="6"/>
      <c r="E10" s="8"/>
      <c r="F10" s="9"/>
    </row>
    <row r="11" spans="1:6" x14ac:dyDescent="0.2">
      <c r="A11" s="12" t="s">
        <v>10</v>
      </c>
      <c r="B11" s="21">
        <v>3139183</v>
      </c>
      <c r="C11" s="8">
        <v>0.1059142883170428</v>
      </c>
      <c r="D11" s="21">
        <v>272</v>
      </c>
      <c r="E11" s="8">
        <v>0.12890995260663507</v>
      </c>
      <c r="F11" s="9"/>
    </row>
    <row r="12" spans="1:6" x14ac:dyDescent="0.2">
      <c r="A12" s="6" t="s">
        <v>11</v>
      </c>
      <c r="B12" s="19">
        <v>2400309</v>
      </c>
      <c r="C12" s="8">
        <v>8.0985090539797355E-2</v>
      </c>
      <c r="D12" s="19">
        <v>161</v>
      </c>
      <c r="E12" s="8">
        <v>7.6303317535545021E-2</v>
      </c>
      <c r="F12" s="9"/>
    </row>
    <row r="13" spans="1:6" x14ac:dyDescent="0.2">
      <c r="A13" s="10" t="s">
        <v>9</v>
      </c>
      <c r="B13" s="7">
        <v>5539492</v>
      </c>
      <c r="C13" s="8">
        <v>0.18689937885684016</v>
      </c>
      <c r="D13" s="7">
        <v>433</v>
      </c>
      <c r="E13" s="8">
        <v>0.2052132701421801</v>
      </c>
      <c r="F13" s="9"/>
    </row>
    <row r="14" spans="1:6" x14ac:dyDescent="0.2">
      <c r="A14" s="10"/>
      <c r="B14" s="7"/>
      <c r="C14" s="8"/>
      <c r="D14" s="7"/>
      <c r="E14" s="8"/>
      <c r="F14" s="9"/>
    </row>
    <row r="15" spans="1:6" x14ac:dyDescent="0.2">
      <c r="A15" s="10" t="s">
        <v>49</v>
      </c>
      <c r="B15" s="7">
        <v>395267</v>
      </c>
      <c r="C15" s="8">
        <v>1.3336088721241342E-2</v>
      </c>
      <c r="D15" s="7">
        <v>23</v>
      </c>
      <c r="E15" s="8">
        <v>1.0900473933649289E-2</v>
      </c>
      <c r="F15" s="9" t="s">
        <v>84</v>
      </c>
    </row>
    <row r="16" spans="1:6" x14ac:dyDescent="0.2">
      <c r="A16" s="10" t="s">
        <v>50</v>
      </c>
      <c r="B16" s="7">
        <v>1450117</v>
      </c>
      <c r="C16" s="8">
        <v>4.8926140983639746E-2</v>
      </c>
      <c r="D16" s="7">
        <v>105</v>
      </c>
      <c r="E16" s="8">
        <v>4.9763033175355451E-2</v>
      </c>
      <c r="F16" s="9" t="s">
        <v>84</v>
      </c>
    </row>
    <row r="17" spans="1:6" x14ac:dyDescent="0.2">
      <c r="A17" s="6"/>
      <c r="B17" s="11"/>
      <c r="C17" s="6"/>
      <c r="D17" s="6"/>
      <c r="E17" s="6"/>
      <c r="F17" s="9"/>
    </row>
    <row r="18" spans="1:6" x14ac:dyDescent="0.2">
      <c r="A18" s="14" t="s">
        <v>104</v>
      </c>
      <c r="B18" s="6"/>
      <c r="C18" s="6"/>
      <c r="D18" s="6"/>
      <c r="E18" s="6"/>
      <c r="F18" s="9"/>
    </row>
    <row r="19" spans="1:6" x14ac:dyDescent="0.2">
      <c r="A19" s="6" t="s">
        <v>105</v>
      </c>
      <c r="B19" s="7">
        <v>145149067</v>
      </c>
      <c r="C19" s="15">
        <v>1</v>
      </c>
      <c r="D19" s="7">
        <v>6358</v>
      </c>
      <c r="E19" s="15">
        <v>1</v>
      </c>
      <c r="F19" s="9"/>
    </row>
    <row r="20" spans="1:6" x14ac:dyDescent="0.2">
      <c r="A20" s="6"/>
      <c r="B20" s="7"/>
      <c r="C20" s="15"/>
      <c r="D20" s="7"/>
      <c r="E20" s="15"/>
      <c r="F20" s="9"/>
    </row>
    <row r="21" spans="1:6" x14ac:dyDescent="0.2">
      <c r="A21" s="6" t="s">
        <v>14</v>
      </c>
      <c r="B21" s="16">
        <v>19981</v>
      </c>
      <c r="C21" s="15">
        <v>1.3765848043652943E-4</v>
      </c>
      <c r="D21" s="16">
        <v>7</v>
      </c>
      <c r="E21" s="15">
        <v>1.100975149418056E-3</v>
      </c>
      <c r="F21" s="9"/>
    </row>
    <row r="22" spans="1:6" x14ac:dyDescent="0.2">
      <c r="A22" s="6" t="s">
        <v>15</v>
      </c>
      <c r="B22" s="16">
        <v>1215</v>
      </c>
      <c r="C22" s="15">
        <v>8.3707048561324887E-6</v>
      </c>
      <c r="D22" s="16">
        <v>1</v>
      </c>
      <c r="E22" s="15">
        <v>1.5728216420257942E-4</v>
      </c>
      <c r="F22" s="9"/>
    </row>
    <row r="23" spans="1:6" x14ac:dyDescent="0.2">
      <c r="A23" s="6" t="s">
        <v>16</v>
      </c>
      <c r="B23" s="7">
        <v>126990</v>
      </c>
      <c r="C23" s="15">
        <v>8.7489367051873641E-4</v>
      </c>
      <c r="D23" s="7">
        <v>13</v>
      </c>
      <c r="E23" s="15">
        <v>2.0446681346335325E-3</v>
      </c>
      <c r="F23" s="9"/>
    </row>
    <row r="24" spans="1:6" x14ac:dyDescent="0.2">
      <c r="A24" s="6" t="s">
        <v>17</v>
      </c>
      <c r="B24" s="7">
        <v>12483</v>
      </c>
      <c r="C24" s="15">
        <v>8.6001241744116755E-5</v>
      </c>
      <c r="D24" s="7">
        <v>1</v>
      </c>
      <c r="E24" s="15">
        <v>1.5728216420257942E-4</v>
      </c>
      <c r="F24" s="9"/>
    </row>
    <row r="25" spans="1:6" x14ac:dyDescent="0.2">
      <c r="A25" s="6" t="s">
        <v>18</v>
      </c>
      <c r="B25" s="7">
        <v>766508</v>
      </c>
      <c r="C25" s="15">
        <v>5.2808331175838701E-3</v>
      </c>
      <c r="D25" s="7">
        <v>86</v>
      </c>
      <c r="E25" s="15">
        <v>1.3526266121421831E-2</v>
      </c>
      <c r="F25" s="18"/>
    </row>
    <row r="26" spans="1:6" x14ac:dyDescent="0.2">
      <c r="A26" s="6" t="s">
        <v>19</v>
      </c>
      <c r="B26" s="7">
        <v>218454</v>
      </c>
      <c r="C26" s="15">
        <v>1.5050320647255694E-3</v>
      </c>
      <c r="D26" s="7">
        <v>15</v>
      </c>
      <c r="E26" s="15">
        <v>2.3592324630386913E-3</v>
      </c>
      <c r="F26" s="18"/>
    </row>
    <row r="27" spans="1:6" x14ac:dyDescent="0.2">
      <c r="A27" s="6"/>
      <c r="B27" s="7"/>
      <c r="C27" s="15"/>
      <c r="D27" s="7"/>
      <c r="E27" s="15"/>
      <c r="F27" s="18"/>
    </row>
    <row r="28" spans="1:6" x14ac:dyDescent="0.2">
      <c r="A28" s="10" t="s">
        <v>49</v>
      </c>
      <c r="B28" s="7">
        <v>100070</v>
      </c>
      <c r="C28" s="15">
        <v>6.8942916457051702E-4</v>
      </c>
      <c r="D28" s="7">
        <v>5</v>
      </c>
      <c r="E28" s="15">
        <v>7.8641082101289718E-4</v>
      </c>
      <c r="F28" s="18"/>
    </row>
    <row r="29" spans="1:6" x14ac:dyDescent="0.2">
      <c r="A29" s="10" t="s">
        <v>50</v>
      </c>
      <c r="B29" s="7">
        <v>449874</v>
      </c>
      <c r="C29" s="15">
        <v>3.0993929847306563E-3</v>
      </c>
      <c r="D29" s="7">
        <v>49</v>
      </c>
      <c r="E29" s="15">
        <v>7.706826045926392E-3</v>
      </c>
      <c r="F29" s="18"/>
    </row>
    <row r="30" spans="1:6" x14ac:dyDescent="0.2">
      <c r="A30" s="10"/>
      <c r="B30" s="7"/>
      <c r="C30" s="15"/>
      <c r="D30" s="7"/>
      <c r="E30" s="15"/>
      <c r="F30" s="18"/>
    </row>
    <row r="31" spans="1:6" x14ac:dyDescent="0.2">
      <c r="A31" s="3" t="s">
        <v>106</v>
      </c>
      <c r="B31" s="11"/>
      <c r="C31" s="6"/>
      <c r="D31" s="6"/>
      <c r="E31" s="6"/>
      <c r="F31" s="2"/>
    </row>
    <row r="32" spans="1:6" x14ac:dyDescent="0.2">
      <c r="A32" s="6" t="s">
        <v>107</v>
      </c>
      <c r="B32" s="7">
        <v>174787967</v>
      </c>
      <c r="C32" s="17">
        <v>1</v>
      </c>
      <c r="D32" s="7">
        <v>8468</v>
      </c>
      <c r="E32" s="17">
        <v>1</v>
      </c>
      <c r="F32" s="2"/>
    </row>
    <row r="33" spans="1:6" x14ac:dyDescent="0.2">
      <c r="A33" s="6" t="s">
        <v>98</v>
      </c>
      <c r="B33" s="7">
        <v>168124040</v>
      </c>
      <c r="C33" s="17">
        <v>0.96187422329822048</v>
      </c>
      <c r="D33" s="7">
        <v>7920</v>
      </c>
      <c r="E33" s="17">
        <v>0.93528578176665089</v>
      </c>
      <c r="F33" s="2"/>
    </row>
    <row r="34" spans="1:6" x14ac:dyDescent="0.2">
      <c r="A34" s="6" t="s">
        <v>108</v>
      </c>
      <c r="B34" s="7">
        <v>6663927</v>
      </c>
      <c r="C34" s="17">
        <v>3.8125776701779475E-2</v>
      </c>
      <c r="D34" s="7">
        <v>548</v>
      </c>
      <c r="E34" s="17">
        <v>6.471421823334908E-2</v>
      </c>
      <c r="F34" s="2"/>
    </row>
    <row r="35" spans="1:6" x14ac:dyDescent="0.2">
      <c r="A35" s="6"/>
      <c r="B35" s="7"/>
      <c r="C35" s="17"/>
      <c r="D35" s="7"/>
      <c r="E35" s="17"/>
      <c r="F35" s="2"/>
    </row>
    <row r="36" spans="1:6" x14ac:dyDescent="0.2">
      <c r="A36" s="10" t="s">
        <v>49</v>
      </c>
      <c r="B36" s="7">
        <v>495337</v>
      </c>
      <c r="C36" s="15">
        <v>2.8339307819742533E-3</v>
      </c>
      <c r="D36" s="7">
        <v>28</v>
      </c>
      <c r="E36" s="15">
        <v>3.3065658951346244E-3</v>
      </c>
      <c r="F36" s="2"/>
    </row>
    <row r="37" spans="1:6" x14ac:dyDescent="0.2">
      <c r="A37" s="10" t="s">
        <v>50</v>
      </c>
      <c r="B37" s="7">
        <v>1899991</v>
      </c>
      <c r="C37" s="17">
        <v>1.0870262024387525E-2</v>
      </c>
      <c r="D37" s="7">
        <v>154</v>
      </c>
      <c r="E37" s="17">
        <v>1.8186112423240433E-2</v>
      </c>
      <c r="F37" s="2"/>
    </row>
    <row r="38" spans="1:6" x14ac:dyDescent="0.2">
      <c r="F38" s="2"/>
    </row>
    <row r="39" spans="1:6" x14ac:dyDescent="0.2">
      <c r="A39" s="6" t="s">
        <v>91</v>
      </c>
      <c r="F39" s="2"/>
    </row>
  </sheetData>
  <phoneticPr fontId="5"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9"/>
  <sheetViews>
    <sheetView topLeftCell="A11" workbookViewId="0">
      <selection activeCell="A33" sqref="A33:E33"/>
    </sheetView>
  </sheetViews>
  <sheetFormatPr defaultRowHeight="12.75" x14ac:dyDescent="0.2"/>
  <cols>
    <col min="1" max="1" width="51.42578125" customWidth="1"/>
    <col min="2" max="2" width="15.140625" customWidth="1"/>
    <col min="3" max="3" width="13.5703125" customWidth="1"/>
    <col min="4" max="4" width="7.28515625" customWidth="1"/>
    <col min="5" max="5" width="14.85546875" bestFit="1" customWidth="1"/>
    <col min="6" max="6" width="17" bestFit="1" customWidth="1"/>
  </cols>
  <sheetData>
    <row r="1" spans="1:6" x14ac:dyDescent="0.2">
      <c r="A1" s="1" t="s">
        <v>109</v>
      </c>
      <c r="F1" s="2"/>
    </row>
    <row r="2" spans="1:6" x14ac:dyDescent="0.2">
      <c r="F2" s="2"/>
    </row>
    <row r="3" spans="1:6" x14ac:dyDescent="0.2">
      <c r="A3" s="3" t="s">
        <v>110</v>
      </c>
      <c r="B3" s="3" t="s">
        <v>1</v>
      </c>
      <c r="C3" s="4" t="s">
        <v>2</v>
      </c>
      <c r="D3" s="3" t="s">
        <v>3</v>
      </c>
      <c r="E3" s="4" t="s">
        <v>4</v>
      </c>
      <c r="F3" s="5"/>
    </row>
    <row r="4" spans="1:6" x14ac:dyDescent="0.2">
      <c r="A4" s="6" t="s">
        <v>111</v>
      </c>
      <c r="B4" s="7">
        <v>27661560</v>
      </c>
      <c r="C4" s="8">
        <v>1</v>
      </c>
      <c r="D4" s="7">
        <v>1877</v>
      </c>
      <c r="E4" s="8">
        <v>1</v>
      </c>
      <c r="F4" s="9"/>
    </row>
    <row r="5" spans="1:6" x14ac:dyDescent="0.2">
      <c r="A5" s="6"/>
      <c r="B5" s="6"/>
      <c r="C5" s="8"/>
      <c r="D5" s="6"/>
      <c r="E5" s="8"/>
      <c r="F5" s="9"/>
    </row>
    <row r="6" spans="1:6" x14ac:dyDescent="0.2">
      <c r="A6" s="6" t="s">
        <v>112</v>
      </c>
      <c r="B6" s="19">
        <v>10936443</v>
      </c>
      <c r="C6" s="8">
        <v>0.39536609648913512</v>
      </c>
      <c r="D6" s="7">
        <v>813</v>
      </c>
      <c r="E6" s="8">
        <v>0.43313798614810867</v>
      </c>
      <c r="F6" s="9"/>
    </row>
    <row r="7" spans="1:6" x14ac:dyDescent="0.2">
      <c r="A7" s="6" t="s">
        <v>113</v>
      </c>
      <c r="B7" s="19">
        <v>3819936</v>
      </c>
      <c r="C7" s="8">
        <v>0.13809546533167327</v>
      </c>
      <c r="D7" s="7">
        <v>125</v>
      </c>
      <c r="E7" s="8">
        <v>6.659563132658497E-2</v>
      </c>
      <c r="F7" s="9"/>
    </row>
    <row r="8" spans="1:6" x14ac:dyDescent="0.2">
      <c r="A8" s="6" t="s">
        <v>8</v>
      </c>
      <c r="B8" s="19">
        <v>5739017</v>
      </c>
      <c r="C8" s="8">
        <v>0.20747264434833032</v>
      </c>
      <c r="D8" s="7">
        <v>386</v>
      </c>
      <c r="E8" s="8">
        <v>0.2056473095364944</v>
      </c>
      <c r="F8" s="9"/>
    </row>
    <row r="9" spans="1:6" x14ac:dyDescent="0.2">
      <c r="A9" s="10" t="s">
        <v>9</v>
      </c>
      <c r="B9" s="20">
        <v>20495396</v>
      </c>
      <c r="C9" s="8">
        <v>0.74093420616913874</v>
      </c>
      <c r="D9" s="11">
        <v>1324</v>
      </c>
      <c r="E9" s="8">
        <v>0.70538092701118804</v>
      </c>
      <c r="F9" s="9"/>
    </row>
    <row r="10" spans="1:6" x14ac:dyDescent="0.2">
      <c r="A10" s="10"/>
      <c r="B10" s="10"/>
      <c r="C10" s="8"/>
      <c r="D10" s="6"/>
      <c r="E10" s="8"/>
      <c r="F10" s="9"/>
    </row>
    <row r="11" spans="1:6" x14ac:dyDescent="0.2">
      <c r="A11" s="12" t="s">
        <v>10</v>
      </c>
      <c r="B11" s="21">
        <v>4206764</v>
      </c>
      <c r="C11" s="8">
        <v>0.15207978147291765</v>
      </c>
      <c r="D11" s="21">
        <v>306</v>
      </c>
      <c r="E11" s="8">
        <v>0.16302610548748003</v>
      </c>
      <c r="F11" s="9"/>
    </row>
    <row r="12" spans="1:6" x14ac:dyDescent="0.2">
      <c r="A12" s="6" t="s">
        <v>11</v>
      </c>
      <c r="B12" s="19">
        <v>2959400</v>
      </c>
      <c r="C12" s="8">
        <v>0.10698601235794365</v>
      </c>
      <c r="D12" s="19">
        <v>247</v>
      </c>
      <c r="E12" s="8">
        <v>0.13159296750133193</v>
      </c>
      <c r="F12" s="9"/>
    </row>
    <row r="13" spans="1:6" x14ac:dyDescent="0.2">
      <c r="A13" s="10" t="s">
        <v>9</v>
      </c>
      <c r="B13" s="7">
        <v>7166164</v>
      </c>
      <c r="C13" s="8">
        <v>0.25906579383086131</v>
      </c>
      <c r="D13" s="7">
        <v>553</v>
      </c>
      <c r="E13" s="8">
        <v>0.29461907298881196</v>
      </c>
      <c r="F13" s="9"/>
    </row>
    <row r="14" spans="1:6" x14ac:dyDescent="0.2">
      <c r="A14" s="10"/>
      <c r="B14" s="7"/>
      <c r="C14" s="8"/>
      <c r="D14" s="7"/>
      <c r="E14" s="8"/>
      <c r="F14" s="9"/>
    </row>
    <row r="15" spans="1:6" x14ac:dyDescent="0.2">
      <c r="A15" s="10" t="s">
        <v>49</v>
      </c>
      <c r="B15" s="7">
        <v>65915</v>
      </c>
      <c r="C15" s="8">
        <v>2.3829097129735273E-3</v>
      </c>
      <c r="D15" s="7">
        <v>10</v>
      </c>
      <c r="E15" s="8">
        <v>5.3276505061267982E-3</v>
      </c>
      <c r="F15" s="9" t="s">
        <v>84</v>
      </c>
    </row>
    <row r="16" spans="1:6" x14ac:dyDescent="0.2">
      <c r="A16" s="10" t="s">
        <v>50</v>
      </c>
      <c r="B16" s="7">
        <v>1814751</v>
      </c>
      <c r="C16" s="8">
        <v>6.5605518994590328E-2</v>
      </c>
      <c r="D16" s="7">
        <v>88</v>
      </c>
      <c r="E16" s="8">
        <v>4.6883324453915826E-2</v>
      </c>
      <c r="F16" s="9" t="s">
        <v>84</v>
      </c>
    </row>
    <row r="17" spans="1:6" x14ac:dyDescent="0.2">
      <c r="A17" s="6"/>
      <c r="B17" s="11"/>
      <c r="C17" s="6"/>
      <c r="D17" s="6"/>
      <c r="E17" s="6"/>
      <c r="F17" s="9"/>
    </row>
    <row r="18" spans="1:6" x14ac:dyDescent="0.2">
      <c r="A18" s="14" t="s">
        <v>114</v>
      </c>
      <c r="B18" s="6"/>
      <c r="C18" s="6"/>
      <c r="D18" s="6"/>
      <c r="E18" s="6"/>
      <c r="F18" s="9"/>
    </row>
    <row r="19" spans="1:6" x14ac:dyDescent="0.2">
      <c r="A19" s="6" t="s">
        <v>115</v>
      </c>
      <c r="B19" s="7">
        <v>149255921</v>
      </c>
      <c r="C19" s="15">
        <v>1</v>
      </c>
      <c r="D19" s="7">
        <v>6617</v>
      </c>
      <c r="E19" s="15">
        <v>1</v>
      </c>
      <c r="F19" s="2"/>
    </row>
    <row r="20" spans="1:6" x14ac:dyDescent="0.2">
      <c r="A20" s="6"/>
      <c r="B20" s="7"/>
      <c r="C20" s="15"/>
      <c r="D20" s="7"/>
      <c r="E20" s="15"/>
      <c r="F20" s="9"/>
    </row>
    <row r="21" spans="1:6" x14ac:dyDescent="0.2">
      <c r="A21" s="6" t="s">
        <v>14</v>
      </c>
      <c r="B21" s="16">
        <v>362659</v>
      </c>
      <c r="C21" s="15">
        <v>2.4297796534316382E-3</v>
      </c>
      <c r="D21" s="16">
        <v>14</v>
      </c>
      <c r="E21" s="15">
        <v>2.115762430104277E-3</v>
      </c>
      <c r="F21" s="9"/>
    </row>
    <row r="22" spans="1:6" x14ac:dyDescent="0.2">
      <c r="A22" s="6" t="s">
        <v>15</v>
      </c>
      <c r="B22" s="16">
        <v>280041</v>
      </c>
      <c r="C22" s="15">
        <v>1.8762471741405823E-3</v>
      </c>
      <c r="D22" s="16">
        <v>2</v>
      </c>
      <c r="E22" s="15">
        <v>3.022517757291824E-4</v>
      </c>
      <c r="F22" s="9"/>
    </row>
    <row r="23" spans="1:6" x14ac:dyDescent="0.2">
      <c r="A23" s="6" t="s">
        <v>16</v>
      </c>
      <c r="B23" s="7">
        <v>1100101</v>
      </c>
      <c r="C23" s="15">
        <v>7.3705685685997004E-3</v>
      </c>
      <c r="D23" s="7">
        <v>44</v>
      </c>
      <c r="E23" s="15">
        <v>6.6495390660420133E-3</v>
      </c>
      <c r="F23" s="9"/>
    </row>
    <row r="24" spans="1:6" x14ac:dyDescent="0.2">
      <c r="A24" s="6" t="s">
        <v>17</v>
      </c>
      <c r="B24" s="7">
        <v>96321</v>
      </c>
      <c r="C24" s="15">
        <v>6.4534123239238194E-4</v>
      </c>
      <c r="D24" s="7">
        <v>3</v>
      </c>
      <c r="E24" s="15">
        <v>4.5337766359377361E-4</v>
      </c>
      <c r="F24" s="9"/>
    </row>
    <row r="25" spans="1:6" x14ac:dyDescent="0.2">
      <c r="A25" s="6" t="s">
        <v>18</v>
      </c>
      <c r="B25" s="7">
        <v>621885</v>
      </c>
      <c r="C25" s="15">
        <v>4.1665683735253624E-3</v>
      </c>
      <c r="D25" s="7">
        <v>57</v>
      </c>
      <c r="E25" s="15">
        <v>8.6141756082816993E-3</v>
      </c>
      <c r="F25" s="18"/>
    </row>
    <row r="26" spans="1:6" x14ac:dyDescent="0.2">
      <c r="A26" s="6" t="s">
        <v>19</v>
      </c>
      <c r="B26" s="7">
        <v>138041</v>
      </c>
      <c r="C26" s="15">
        <v>9.2486113163979609E-4</v>
      </c>
      <c r="D26" s="7">
        <v>16</v>
      </c>
      <c r="E26" s="15">
        <v>2.4180142058334592E-3</v>
      </c>
      <c r="F26" s="18"/>
    </row>
    <row r="27" spans="1:6" x14ac:dyDescent="0.2">
      <c r="A27" s="6"/>
      <c r="B27" s="7"/>
      <c r="C27" s="15"/>
      <c r="D27" s="7"/>
      <c r="E27" s="15"/>
      <c r="F27" s="18"/>
    </row>
    <row r="28" spans="1:6" x14ac:dyDescent="0.2">
      <c r="A28" s="10" t="s">
        <v>49</v>
      </c>
      <c r="B28" s="7">
        <v>65872</v>
      </c>
      <c r="C28" s="15">
        <v>4.4133592529304081E-4</v>
      </c>
      <c r="D28" s="7">
        <v>5</v>
      </c>
      <c r="E28" s="15">
        <v>7.5562943932295601E-4</v>
      </c>
      <c r="F28" s="18"/>
    </row>
    <row r="29" spans="1:6" x14ac:dyDescent="0.2">
      <c r="A29" s="10" t="s">
        <v>50</v>
      </c>
      <c r="B29" s="7">
        <v>408724</v>
      </c>
      <c r="C29" s="15">
        <v>2.7384106255992349E-3</v>
      </c>
      <c r="D29" s="7">
        <v>33</v>
      </c>
      <c r="E29" s="15">
        <v>4.9871542995315096E-3</v>
      </c>
      <c r="F29" s="18"/>
    </row>
    <row r="30" spans="1:6" x14ac:dyDescent="0.2">
      <c r="A30" s="10"/>
      <c r="B30" s="7"/>
      <c r="C30" s="15"/>
      <c r="D30" s="7"/>
      <c r="E30" s="15"/>
      <c r="F30" s="18"/>
    </row>
    <row r="31" spans="1:6" x14ac:dyDescent="0.2">
      <c r="A31" s="3" t="s">
        <v>116</v>
      </c>
      <c r="B31" s="6"/>
      <c r="C31" s="6"/>
      <c r="D31" s="6"/>
      <c r="E31" s="6"/>
      <c r="F31" s="2"/>
    </row>
    <row r="32" spans="1:6" x14ac:dyDescent="0.2">
      <c r="A32" s="6" t="s">
        <v>117</v>
      </c>
      <c r="B32" s="7">
        <v>176917481</v>
      </c>
      <c r="C32" s="17">
        <v>1</v>
      </c>
      <c r="D32" s="7">
        <v>8494</v>
      </c>
      <c r="E32" s="17">
        <v>1</v>
      </c>
      <c r="F32" s="2"/>
    </row>
    <row r="33" spans="1:6" x14ac:dyDescent="0.2">
      <c r="A33" s="6" t="s">
        <v>118</v>
      </c>
      <c r="B33" s="7">
        <v>167794969</v>
      </c>
      <c r="C33" s="17">
        <v>0.94843634473859595</v>
      </c>
      <c r="D33" s="7">
        <v>7821</v>
      </c>
      <c r="E33" s="17">
        <v>0.92076760065928887</v>
      </c>
      <c r="F33" s="2"/>
    </row>
    <row r="34" spans="1:6" x14ac:dyDescent="0.2">
      <c r="A34" s="6" t="s">
        <v>119</v>
      </c>
      <c r="B34" s="7">
        <v>9122512</v>
      </c>
      <c r="C34" s="17">
        <v>5.1563655261404044E-2</v>
      </c>
      <c r="D34" s="7">
        <v>673</v>
      </c>
      <c r="E34" s="17">
        <v>7.9232399340711093E-2</v>
      </c>
      <c r="F34" s="2"/>
    </row>
    <row r="35" spans="1:6" x14ac:dyDescent="0.2">
      <c r="A35" s="6"/>
      <c r="B35" s="7"/>
      <c r="C35" s="17"/>
      <c r="D35" s="7"/>
      <c r="E35" s="17"/>
      <c r="F35" s="2"/>
    </row>
    <row r="36" spans="1:6" x14ac:dyDescent="0.2">
      <c r="A36" s="10" t="s">
        <v>49</v>
      </c>
      <c r="B36" s="7">
        <v>131787</v>
      </c>
      <c r="C36" s="15">
        <v>7.4490660422640766E-4</v>
      </c>
      <c r="D36" s="7">
        <v>15</v>
      </c>
      <c r="E36" s="15">
        <v>1.7659524370143632E-3</v>
      </c>
      <c r="F36" s="2"/>
    </row>
    <row r="37" spans="1:6" x14ac:dyDescent="0.2">
      <c r="A37" s="10" t="s">
        <v>50</v>
      </c>
      <c r="B37" s="7">
        <v>2223475</v>
      </c>
      <c r="C37" s="17">
        <v>1.2567864901942618E-2</v>
      </c>
      <c r="D37" s="7">
        <v>121</v>
      </c>
      <c r="E37" s="17">
        <v>1.424534965858253E-2</v>
      </c>
      <c r="F37" s="2"/>
    </row>
    <row r="38" spans="1:6" x14ac:dyDescent="0.2">
      <c r="F38" s="2"/>
    </row>
    <row r="39" spans="1:6" x14ac:dyDescent="0.2">
      <c r="A39" s="6" t="s">
        <v>91</v>
      </c>
      <c r="F39" s="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FY 2001 Lease Turnover Analysis</vt:lpstr>
      <vt:lpstr>FY 2002 Lease Trunover Analysis</vt:lpstr>
      <vt:lpstr>FY 2003 Lease Turnover Analysis</vt:lpstr>
      <vt:lpstr>FY 2004 Lease Turnover Analysis</vt:lpstr>
      <vt:lpstr>FY 2005 Lease Turnover Analysis</vt:lpstr>
      <vt:lpstr>FY 2006 Lease Turnover Analysis</vt:lpstr>
      <vt:lpstr>FY 2007 Lease Turnover Analysis</vt:lpstr>
      <vt:lpstr>FY 2008 Lease Turnover Analysis</vt:lpstr>
      <vt:lpstr>FY 2009 Lease Turnover Analysis</vt:lpstr>
      <vt:lpstr>FY 2010 Lease Turnover Analysis</vt:lpstr>
      <vt:lpstr>FY 2011 Lease Turnover Analysis</vt:lpstr>
      <vt:lpstr>FY 2012 Lease Turnover Analysis</vt:lpstr>
      <vt:lpstr>FY 2013 Lease Turnover Analysis</vt:lpstr>
      <vt:lpstr>FY 2014 Lease Turnover Analysis</vt:lpstr>
      <vt:lpstr>FY 2015 Lease Turnover Analysis</vt:lpstr>
      <vt:lpstr>FY 2016 Lease Turnover Analysis</vt:lpstr>
      <vt:lpstr>Average Turnover Rate</vt:lpstr>
      <vt:lpstr>Sheet1</vt:lpstr>
    </vt:vector>
  </TitlesOfParts>
  <Company>GSA PBS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Lease Turnover Totals FY 2001 -16</dc:title>
  <dc:subject>Leases Remaining/Replaced  in Same Bldg During  FY</dc:subject>
  <dc:creator>GSA PBS</dc:creator>
  <cp:keywords>Remaining/Replaced leases</cp:keywords>
  <dc:description>Same/Replacement Leases 2001-2012</dc:description>
  <cp:lastModifiedBy>Dan Sternbach</cp:lastModifiedBy>
  <cp:lastPrinted>2012-03-22T16:03:17Z</cp:lastPrinted>
  <dcterms:created xsi:type="dcterms:W3CDTF">2009-05-01T15:28:44Z</dcterms:created>
  <dcterms:modified xsi:type="dcterms:W3CDTF">2017-10-25T23:57:46Z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